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2240" windowHeight="8190" activeTab="1"/>
  </bookViews>
  <sheets>
    <sheet name="6000м_заявка (2)" sheetId="7" r:id="rId1"/>
    <sheet name="6000м_заявка (3)" sheetId="10" r:id="rId2"/>
    <sheet name="6000м_заявка" sheetId="2" r:id="rId3"/>
    <sheet name="Лист1" sheetId="9" r:id="rId4"/>
  </sheets>
  <externalReferences>
    <externalReference r:id="rId5"/>
  </externalReferences>
  <definedNames>
    <definedName name="_xlnm._FilterDatabase" localSheetId="2" hidden="1">'6000м_заявка'!$A$2:$K$155</definedName>
    <definedName name="_xlnm._FilterDatabase" localSheetId="0" hidden="1">'6000м_заявка (2)'!$A$4:$K$4</definedName>
    <definedName name="_xlnm._FilterDatabase" localSheetId="1" hidden="1">'6000м_заявка (3)'!$A$2:$K$149</definedName>
    <definedName name="_xlnm.Print_Area" localSheetId="2">'6000м_заявка'!$A$1:$K$155</definedName>
    <definedName name="_xlnm.Print_Area" localSheetId="0">'6000м_заявка (2)'!$A$1:$K$79</definedName>
    <definedName name="_xlnm.Print_Area" localSheetId="1">'6000м_заявка (3)'!$A$1:$K$149</definedName>
  </definedNames>
  <calcPr calcId="145621" calcMode="manual"/>
</workbook>
</file>

<file path=xl/calcChain.xml><?xml version="1.0" encoding="utf-8"?>
<calcChain xmlns="http://schemas.openxmlformats.org/spreadsheetml/2006/main">
  <c r="C34" i="2" l="1"/>
  <c r="C61" i="7"/>
  <c r="C73" i="7" l="1"/>
  <c r="C79" i="7"/>
  <c r="C78" i="7"/>
  <c r="C77" i="7"/>
  <c r="C76" i="7"/>
  <c r="C75" i="7"/>
  <c r="C74" i="7"/>
  <c r="C72" i="7"/>
  <c r="C71" i="7"/>
  <c r="C70" i="7"/>
  <c r="C69" i="7"/>
  <c r="C68" i="7"/>
  <c r="C67" i="7"/>
  <c r="C66" i="7"/>
  <c r="C65" i="7"/>
  <c r="C64" i="7"/>
  <c r="C63" i="7"/>
  <c r="C62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G149" i="10"/>
  <c r="C149" i="10"/>
  <c r="G148" i="10"/>
  <c r="C148" i="10"/>
  <c r="G147" i="10"/>
  <c r="C147" i="10"/>
  <c r="G146" i="10"/>
  <c r="C146" i="10"/>
  <c r="G145" i="10"/>
  <c r="C145" i="10"/>
  <c r="G144" i="10"/>
  <c r="C144" i="10"/>
  <c r="G143" i="10"/>
  <c r="C143" i="10"/>
  <c r="G142" i="10"/>
  <c r="C142" i="10"/>
  <c r="G141" i="10"/>
  <c r="C141" i="10"/>
  <c r="G140" i="10"/>
  <c r="C140" i="10"/>
  <c r="G139" i="10"/>
  <c r="C139" i="10"/>
  <c r="G138" i="10"/>
  <c r="C138" i="10"/>
  <c r="G137" i="10"/>
  <c r="C137" i="10"/>
  <c r="G136" i="10"/>
  <c r="C136" i="10"/>
  <c r="G135" i="10"/>
  <c r="C135" i="10"/>
  <c r="G134" i="10"/>
  <c r="C134" i="10"/>
  <c r="G133" i="10"/>
  <c r="C133" i="10"/>
  <c r="G132" i="10"/>
  <c r="C132" i="10"/>
  <c r="G131" i="10"/>
  <c r="C131" i="10"/>
  <c r="G130" i="10"/>
  <c r="C130" i="10"/>
  <c r="G129" i="10"/>
  <c r="C129" i="10"/>
  <c r="G128" i="10"/>
  <c r="C128" i="10"/>
  <c r="G127" i="10"/>
  <c r="C127" i="10"/>
  <c r="G126" i="10"/>
  <c r="C126" i="10"/>
  <c r="G125" i="10"/>
  <c r="C125" i="10"/>
  <c r="G124" i="10"/>
  <c r="C124" i="10"/>
  <c r="G123" i="10"/>
  <c r="C123" i="10"/>
  <c r="G122" i="10"/>
  <c r="C122" i="10"/>
  <c r="G121" i="10"/>
  <c r="C121" i="10"/>
  <c r="G120" i="10"/>
  <c r="C120" i="10"/>
  <c r="G119" i="10"/>
  <c r="C119" i="10"/>
  <c r="G118" i="10"/>
  <c r="C118" i="10"/>
  <c r="G117" i="10"/>
  <c r="C117" i="10"/>
  <c r="G116" i="10"/>
  <c r="C116" i="10"/>
  <c r="G115" i="10"/>
  <c r="C115" i="10"/>
  <c r="G114" i="10"/>
  <c r="C114" i="10"/>
  <c r="G113" i="10"/>
  <c r="C113" i="10"/>
  <c r="G112" i="10"/>
  <c r="C112" i="10"/>
  <c r="G111" i="10"/>
  <c r="C111" i="10"/>
  <c r="G110" i="10"/>
  <c r="C110" i="10"/>
  <c r="G109" i="10"/>
  <c r="C109" i="10"/>
  <c r="G108" i="10"/>
  <c r="C108" i="10"/>
  <c r="G107" i="10"/>
  <c r="C107" i="10"/>
  <c r="G106" i="10"/>
  <c r="C106" i="10"/>
  <c r="G105" i="10"/>
  <c r="C105" i="10"/>
  <c r="G104" i="10"/>
  <c r="C104" i="10"/>
  <c r="G103" i="10"/>
  <c r="C103" i="10"/>
  <c r="G102" i="10"/>
  <c r="C102" i="10"/>
  <c r="G101" i="10"/>
  <c r="C101" i="10"/>
  <c r="G100" i="10"/>
  <c r="C100" i="10"/>
  <c r="G99" i="10"/>
  <c r="C99" i="10"/>
  <c r="G98" i="10"/>
  <c r="C98" i="10"/>
  <c r="G97" i="10"/>
  <c r="C97" i="10"/>
  <c r="G96" i="10"/>
  <c r="C96" i="10"/>
  <c r="G95" i="10"/>
  <c r="C95" i="10"/>
  <c r="G94" i="10"/>
  <c r="C94" i="10"/>
  <c r="G93" i="10"/>
  <c r="C93" i="10"/>
  <c r="G92" i="10"/>
  <c r="C92" i="10"/>
  <c r="G91" i="10"/>
  <c r="C91" i="10"/>
  <c r="G90" i="10"/>
  <c r="C90" i="10"/>
  <c r="G89" i="10"/>
  <c r="C89" i="10"/>
  <c r="G88" i="10"/>
  <c r="C88" i="10"/>
  <c r="G87" i="10"/>
  <c r="C87" i="10"/>
  <c r="G86" i="10"/>
  <c r="C86" i="10"/>
  <c r="G85" i="10"/>
  <c r="C85" i="10"/>
  <c r="G84" i="10"/>
  <c r="C84" i="10"/>
  <c r="G83" i="10"/>
  <c r="C83" i="10"/>
  <c r="G82" i="10"/>
  <c r="C82" i="10"/>
  <c r="G81" i="10"/>
  <c r="C81" i="10"/>
  <c r="G80" i="10"/>
  <c r="C80" i="10"/>
  <c r="G79" i="10"/>
  <c r="C79" i="10"/>
  <c r="G78" i="10"/>
  <c r="C78" i="10"/>
  <c r="G77" i="10"/>
  <c r="C77" i="10"/>
  <c r="G75" i="10"/>
  <c r="C75" i="10"/>
  <c r="G13" i="10"/>
  <c r="G47" i="10"/>
  <c r="G12" i="10"/>
  <c r="G11" i="10"/>
  <c r="G69" i="10"/>
  <c r="G68" i="10"/>
  <c r="G10" i="10"/>
  <c r="G9" i="10"/>
  <c r="G64" i="10"/>
  <c r="G63" i="10"/>
  <c r="G62" i="10"/>
  <c r="G61" i="10"/>
  <c r="G8" i="10"/>
  <c r="G72" i="10"/>
  <c r="G58" i="10"/>
  <c r="C58" i="10"/>
  <c r="G76" i="10"/>
  <c r="G56" i="10"/>
  <c r="C56" i="10"/>
  <c r="G55" i="10"/>
  <c r="C55" i="10"/>
  <c r="G54" i="10"/>
  <c r="C54" i="10"/>
  <c r="G60" i="10"/>
  <c r="G7" i="10"/>
  <c r="G50" i="10"/>
  <c r="C50" i="10"/>
  <c r="G49" i="10"/>
  <c r="G59" i="10"/>
  <c r="G48" i="10"/>
  <c r="C48" i="10"/>
  <c r="G6" i="10"/>
  <c r="G46" i="10"/>
  <c r="G45" i="10"/>
  <c r="G44" i="10"/>
  <c r="C44" i="10"/>
  <c r="G74" i="10"/>
  <c r="G5" i="10"/>
  <c r="G57" i="10"/>
  <c r="G43" i="10"/>
  <c r="G42" i="10"/>
  <c r="G53" i="10"/>
  <c r="G71" i="10"/>
  <c r="G41" i="10"/>
  <c r="G40" i="10"/>
  <c r="G34" i="10"/>
  <c r="G33" i="10"/>
  <c r="G39" i="10"/>
  <c r="G38" i="10"/>
  <c r="G37" i="10"/>
  <c r="G36" i="10"/>
  <c r="G70" i="10"/>
  <c r="G4" i="10"/>
  <c r="G67" i="10"/>
  <c r="G66" i="10"/>
  <c r="G24" i="10"/>
  <c r="C24" i="10"/>
  <c r="G52" i="10"/>
  <c r="G35" i="10"/>
  <c r="G21" i="10"/>
  <c r="G32" i="10"/>
  <c r="G19" i="10"/>
  <c r="G31" i="10"/>
  <c r="G30" i="10"/>
  <c r="G29" i="10"/>
  <c r="G28" i="10"/>
  <c r="G15" i="10"/>
  <c r="G27" i="10"/>
  <c r="G26" i="10"/>
  <c r="G25" i="10"/>
  <c r="G23" i="10"/>
  <c r="G22" i="10"/>
  <c r="G20" i="10"/>
  <c r="G18" i="10"/>
  <c r="G17" i="10"/>
  <c r="G16" i="10"/>
  <c r="G73" i="7"/>
  <c r="G79" i="7"/>
  <c r="G78" i="7"/>
  <c r="G77" i="7"/>
  <c r="G76" i="7"/>
  <c r="G75" i="7"/>
  <c r="G74" i="7"/>
  <c r="G72" i="7"/>
  <c r="G71" i="7"/>
  <c r="G70" i="7"/>
  <c r="G69" i="7"/>
  <c r="G68" i="7"/>
  <c r="G67" i="7"/>
  <c r="G66" i="7"/>
  <c r="G65" i="7"/>
  <c r="G64" i="7"/>
  <c r="G63" i="7"/>
  <c r="G62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G80" i="2"/>
  <c r="C80" i="2"/>
  <c r="G78" i="2"/>
  <c r="C78" i="2"/>
  <c r="G77" i="2"/>
  <c r="C77" i="2"/>
  <c r="G76" i="2"/>
  <c r="C76" i="2"/>
  <c r="G75" i="2"/>
  <c r="C75" i="2"/>
  <c r="G74" i="2"/>
  <c r="C74" i="2"/>
  <c r="G72" i="2"/>
  <c r="C72" i="2"/>
  <c r="G71" i="2"/>
  <c r="C71" i="2"/>
  <c r="G70" i="2"/>
  <c r="C70" i="2"/>
  <c r="G69" i="2"/>
  <c r="G67" i="2"/>
  <c r="G66" i="2"/>
  <c r="C66" i="2"/>
  <c r="G65" i="2"/>
  <c r="C65" i="2"/>
  <c r="G63" i="2"/>
  <c r="G62" i="2"/>
  <c r="G61" i="2"/>
  <c r="G59" i="2"/>
  <c r="G58" i="2"/>
  <c r="C58" i="2"/>
  <c r="G57" i="2"/>
  <c r="C57" i="2"/>
  <c r="G56" i="2"/>
  <c r="C56" i="2"/>
  <c r="G55" i="2"/>
  <c r="G54" i="2"/>
  <c r="G53" i="2"/>
  <c r="G52" i="2"/>
  <c r="C52" i="2"/>
  <c r="G51" i="2"/>
  <c r="C51" i="2"/>
  <c r="G50" i="2"/>
  <c r="G49" i="2"/>
  <c r="G48" i="2" l="1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3" i="2"/>
  <c r="C33" i="2"/>
  <c r="G32" i="2"/>
  <c r="C32" i="2"/>
  <c r="G31" i="2"/>
  <c r="C31" i="2"/>
  <c r="G30" i="2"/>
  <c r="C30" i="2"/>
  <c r="G29" i="2"/>
  <c r="C29" i="2"/>
  <c r="G28" i="2"/>
  <c r="C28" i="2"/>
  <c r="G26" i="2"/>
  <c r="G25" i="2"/>
  <c r="C25" i="2"/>
  <c r="G24" i="2"/>
  <c r="G23" i="2"/>
  <c r="C23" i="2"/>
  <c r="G22" i="2"/>
  <c r="G21" i="2"/>
  <c r="C21" i="2"/>
  <c r="G20" i="2"/>
  <c r="C20" i="2"/>
  <c r="G19" i="2"/>
  <c r="C19" i="2"/>
  <c r="G18" i="2"/>
  <c r="C18" i="2"/>
  <c r="G17" i="2"/>
  <c r="G15" i="2"/>
  <c r="C15" i="2"/>
  <c r="G14" i="2"/>
  <c r="C14" i="2"/>
  <c r="G13" i="2" l="1"/>
  <c r="C13" i="2"/>
  <c r="G12" i="2"/>
  <c r="C12" i="2"/>
  <c r="G11" i="2"/>
  <c r="C11" i="2"/>
  <c r="G10" i="2"/>
  <c r="C10" i="2"/>
  <c r="G9" i="2"/>
  <c r="C9" i="2"/>
  <c r="G8" i="2"/>
  <c r="C8" i="2"/>
  <c r="G7" i="2"/>
  <c r="C7" i="2"/>
  <c r="G6" i="2"/>
  <c r="C6" i="2"/>
  <c r="G5" i="2"/>
  <c r="C5" i="2"/>
  <c r="G4" i="2"/>
  <c r="C4" i="2"/>
</calcChain>
</file>

<file path=xl/sharedStrings.xml><?xml version="1.0" encoding="utf-8"?>
<sst xmlns="http://schemas.openxmlformats.org/spreadsheetml/2006/main" count="942" uniqueCount="196">
  <si>
    <t>пол</t>
  </si>
  <si>
    <t>ст.номер</t>
  </si>
  <si>
    <t>группа</t>
  </si>
  <si>
    <t>Ф.И. спортсмена</t>
  </si>
  <si>
    <t>год рожд.</t>
  </si>
  <si>
    <t>возраст</t>
  </si>
  <si>
    <t>область    (город)</t>
  </si>
  <si>
    <t>район</t>
  </si>
  <si>
    <t>результат</t>
  </si>
  <si>
    <t>50-59</t>
  </si>
  <si>
    <t>40-49</t>
  </si>
  <si>
    <t>18-39</t>
  </si>
  <si>
    <t>ж</t>
  </si>
  <si>
    <t>Гродно</t>
  </si>
  <si>
    <t>Кушнир Виктория</t>
  </si>
  <si>
    <t>Караваев Юрий</t>
  </si>
  <si>
    <t>Новогрудок</t>
  </si>
  <si>
    <t>Еловецкий Дмитрий</t>
  </si>
  <si>
    <t>Слесарчик Елена</t>
  </si>
  <si>
    <t>Тубелевич Артур</t>
  </si>
  <si>
    <t>УОР</t>
  </si>
  <si>
    <t xml:space="preserve">Гродно </t>
  </si>
  <si>
    <t>Дюфур Роман</t>
  </si>
  <si>
    <t>Лисовский Михаил</t>
  </si>
  <si>
    <t>Каранкевич Андрей</t>
  </si>
  <si>
    <t>Павлюкевич Виктория</t>
  </si>
  <si>
    <t>Затейщиков Дмитрий</t>
  </si>
  <si>
    <t>Гладкая Анастасия</t>
  </si>
  <si>
    <t>Вильчинский Андрей</t>
  </si>
  <si>
    <t>Ромейко Денис</t>
  </si>
  <si>
    <t>Андрушкевич Сергей</t>
  </si>
  <si>
    <t>Ходунай Елена</t>
  </si>
  <si>
    <t>Гродненская</t>
  </si>
  <si>
    <t>Марук Николай</t>
  </si>
  <si>
    <t>Дерезенко Дмитрий</t>
  </si>
  <si>
    <t>Ступакевич Анна</t>
  </si>
  <si>
    <t>Чемоданов Алексей</t>
  </si>
  <si>
    <t>Леонов Иван</t>
  </si>
  <si>
    <t>Щучин</t>
  </si>
  <si>
    <t>Петровская Анна</t>
  </si>
  <si>
    <t>приход</t>
  </si>
  <si>
    <t>Крупица Юрий</t>
  </si>
  <si>
    <t>Ножко Сергей</t>
  </si>
  <si>
    <t>60 и старше</t>
  </si>
  <si>
    <t>ГОКЦОР</t>
  </si>
  <si>
    <t>Карнацевич Галина</t>
  </si>
  <si>
    <t>Радивановская Ирина</t>
  </si>
  <si>
    <t>"Бодрость"</t>
  </si>
  <si>
    <t>Воробьев Дмитрий</t>
  </si>
  <si>
    <t>Run4fan</t>
  </si>
  <si>
    <t>Дремов Владимир</t>
  </si>
  <si>
    <t>Гроднооблспорт</t>
  </si>
  <si>
    <t>Ворбьев Алексей</t>
  </si>
  <si>
    <t>Пьянков Александр</t>
  </si>
  <si>
    <t>ДЮСШ з/в</t>
  </si>
  <si>
    <t>Зданович Сергей</t>
  </si>
  <si>
    <t>Быльчинский Александр</t>
  </si>
  <si>
    <t>Бритько Валерий</t>
  </si>
  <si>
    <t>Чубук Юрий</t>
  </si>
  <si>
    <t>Чернухин Алексей</t>
  </si>
  <si>
    <t>Полоцк</t>
  </si>
  <si>
    <t xml:space="preserve">ДЮСШ   </t>
  </si>
  <si>
    <t>ДЮСШ-2</t>
  </si>
  <si>
    <t>Полещук Дмитрий</t>
  </si>
  <si>
    <t>Терменев Александр</t>
  </si>
  <si>
    <t>Феднов Кирилл</t>
  </si>
  <si>
    <t>Рутковская Снежана</t>
  </si>
  <si>
    <t>Яровой Ярослав</t>
  </si>
  <si>
    <t>Максимович Павел</t>
  </si>
  <si>
    <t>Маркарян Артур</t>
  </si>
  <si>
    <t>Пархоменко Максим</t>
  </si>
  <si>
    <t>Гомельская</t>
  </si>
  <si>
    <t>Калинковичи</t>
  </si>
  <si>
    <t>Котейко Анастасия</t>
  </si>
  <si>
    <t>Гирдзиевская Надежа</t>
  </si>
  <si>
    <t>Звержевич Марк</t>
  </si>
  <si>
    <t>СДЮШОР-2</t>
  </si>
  <si>
    <t>Янулевич Владислав</t>
  </si>
  <si>
    <t>Ларин Дмитрий</t>
  </si>
  <si>
    <t>Оскирко Андрей</t>
  </si>
  <si>
    <t>Купревич Виталий</t>
  </si>
  <si>
    <t>Пузыно Сергей</t>
  </si>
  <si>
    <t xml:space="preserve">Рачко Дмитрий </t>
  </si>
  <si>
    <t>Слоним</t>
  </si>
  <si>
    <t>Пардоинович Алексей</t>
  </si>
  <si>
    <t xml:space="preserve">Верховодкин Геннадий </t>
  </si>
  <si>
    <t xml:space="preserve">Змитрукевич Дмитрий </t>
  </si>
  <si>
    <t xml:space="preserve">Чирко Юрий </t>
  </si>
  <si>
    <t xml:space="preserve">Лось Виталий </t>
  </si>
  <si>
    <t>ГрГМУ</t>
  </si>
  <si>
    <t>Левченко Никита</t>
  </si>
  <si>
    <t>Лабор Алексей</t>
  </si>
  <si>
    <t>Шевченко Владислав</t>
  </si>
  <si>
    <t>Тарасевич Александр</t>
  </si>
  <si>
    <t>Сакута Виктор</t>
  </si>
  <si>
    <t>Куколович Наталья</t>
  </si>
  <si>
    <t>Самойлик Надежда</t>
  </si>
  <si>
    <t>Яворозова Наталья</t>
  </si>
  <si>
    <t>Будзько Виталий</t>
  </si>
  <si>
    <t>Логиш Артем</t>
  </si>
  <si>
    <t xml:space="preserve">Зенькова Ольга </t>
  </si>
  <si>
    <t>Минская</t>
  </si>
  <si>
    <t xml:space="preserve">Якшевич Инна </t>
  </si>
  <si>
    <t>Тимошина Анна</t>
  </si>
  <si>
    <t>Малков Евгений</t>
  </si>
  <si>
    <t xml:space="preserve">Полонникова Наталья </t>
  </si>
  <si>
    <t>Мыдляж Адриан</t>
  </si>
  <si>
    <t>Белосток</t>
  </si>
  <si>
    <t>Войтек Куц</t>
  </si>
  <si>
    <t>Кейко Михал</t>
  </si>
  <si>
    <t>50+</t>
  </si>
  <si>
    <t xml:space="preserve">Бобко Михаил </t>
  </si>
  <si>
    <t xml:space="preserve">Адамович Виктория </t>
  </si>
  <si>
    <t>19,08</t>
  </si>
  <si>
    <t>18,40</t>
  </si>
  <si>
    <t>19,24</t>
  </si>
  <si>
    <t>19,33</t>
  </si>
  <si>
    <t>20,06</t>
  </si>
  <si>
    <t>20,50</t>
  </si>
  <si>
    <t>21,10</t>
  </si>
  <si>
    <t>21,12</t>
  </si>
  <si>
    <t>21,15</t>
  </si>
  <si>
    <t>21,16</t>
  </si>
  <si>
    <t>21,25</t>
  </si>
  <si>
    <t>22,04</t>
  </si>
  <si>
    <t>22,17</t>
  </si>
  <si>
    <t>22,23</t>
  </si>
  <si>
    <t>22,27</t>
  </si>
  <si>
    <t>22,37</t>
  </si>
  <si>
    <t>22,54</t>
  </si>
  <si>
    <t>22,49</t>
  </si>
  <si>
    <t>22,57</t>
  </si>
  <si>
    <t>23,02</t>
  </si>
  <si>
    <t>23,04</t>
  </si>
  <si>
    <t>23,10</t>
  </si>
  <si>
    <t>23,22</t>
  </si>
  <si>
    <t>23,58</t>
  </si>
  <si>
    <t>24,10</t>
  </si>
  <si>
    <t>24,11</t>
  </si>
  <si>
    <t>24,33</t>
  </si>
  <si>
    <t>24,36</t>
  </si>
  <si>
    <t>24,40</t>
  </si>
  <si>
    <t>24,41</t>
  </si>
  <si>
    <t>25,19</t>
  </si>
  <si>
    <t>25,21</t>
  </si>
  <si>
    <t>25,41</t>
  </si>
  <si>
    <t>25,57</t>
  </si>
  <si>
    <t>26,15</t>
  </si>
  <si>
    <t>26,35</t>
  </si>
  <si>
    <t>26,55</t>
  </si>
  <si>
    <t>27,00</t>
  </si>
  <si>
    <t>27,03</t>
  </si>
  <si>
    <t>27,38</t>
  </si>
  <si>
    <t>27,44</t>
  </si>
  <si>
    <t>27,45</t>
  </si>
  <si>
    <t>27,52</t>
  </si>
  <si>
    <t>27,54</t>
  </si>
  <si>
    <t>28,09</t>
  </si>
  <si>
    <t>28,29</t>
  </si>
  <si>
    <t>28,37</t>
  </si>
  <si>
    <t>28,56</t>
  </si>
  <si>
    <t>29,07</t>
  </si>
  <si>
    <t>30,00</t>
  </si>
  <si>
    <t>30,03</t>
  </si>
  <si>
    <t>30,15</t>
  </si>
  <si>
    <t>30,57</t>
  </si>
  <si>
    <t>31,53</t>
  </si>
  <si>
    <t>32,31</t>
  </si>
  <si>
    <t>32,51</t>
  </si>
  <si>
    <t>32,54</t>
  </si>
  <si>
    <t>33,16</t>
  </si>
  <si>
    <t>33,48</t>
  </si>
  <si>
    <t>20,16</t>
  </si>
  <si>
    <t>21,40</t>
  </si>
  <si>
    <t>18,58</t>
  </si>
  <si>
    <t>29,06</t>
  </si>
  <si>
    <t>17 и моложе</t>
  </si>
  <si>
    <t>DNF</t>
  </si>
  <si>
    <t>17 и мл</t>
  </si>
  <si>
    <t>60 и ст</t>
  </si>
  <si>
    <t>место абсолют</t>
  </si>
  <si>
    <t xml:space="preserve">СДЮШОР-2 </t>
  </si>
  <si>
    <t>08 октября 2016 года, г.Гродно, Советская площадь</t>
  </si>
  <si>
    <t>Открытый чемпионат Гродненской области по бегу по шоссе, легкоатлетический пробег "GRODNO RUN"</t>
  </si>
  <si>
    <t>6км</t>
  </si>
  <si>
    <t>Абсолютное первенство</t>
  </si>
  <si>
    <t>18-39 лет</t>
  </si>
  <si>
    <t>40-49 лет</t>
  </si>
  <si>
    <t>мужчины</t>
  </si>
  <si>
    <t>17лет  и моложе</t>
  </si>
  <si>
    <t>50-59 лет</t>
  </si>
  <si>
    <t>60 лет и старше</t>
  </si>
  <si>
    <t>женщины</t>
  </si>
  <si>
    <t>50 лет и старше</t>
  </si>
  <si>
    <t>21,04</t>
  </si>
  <si>
    <t>Гулиева Саида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</si>
</sst>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1"/>
      <name val="Book Antiqua"/>
      <family val="1"/>
      <charset val="204"/>
    </font>
    <font>
      <sz val="10"/>
      <name val="Book Antiqua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1" fontId="1" fillId="2" borderId="2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5;%20&#1087;&#1086;%20&#1096;&#1086;&#1089;&#1089;&#1077;_&#1079;&#1072;&#1103;&#1074;&#1082;&#1080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0м_итог ж"/>
      <sheetName val="6000м_итог м"/>
      <sheetName val="6000м_итог абсолют"/>
      <sheetName val="6000м_заявка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1932</v>
          </cell>
          <cell r="B1" t="str">
            <v>60ст</v>
          </cell>
        </row>
        <row r="2">
          <cell r="A2">
            <v>1933</v>
          </cell>
          <cell r="B2" t="str">
            <v>60ст</v>
          </cell>
        </row>
        <row r="3">
          <cell r="A3">
            <v>1934</v>
          </cell>
          <cell r="B3" t="str">
            <v>60ст</v>
          </cell>
        </row>
        <row r="4">
          <cell r="A4">
            <v>1935</v>
          </cell>
          <cell r="B4" t="str">
            <v>60ст</v>
          </cell>
        </row>
        <row r="5">
          <cell r="A5">
            <v>1936</v>
          </cell>
          <cell r="B5" t="str">
            <v>60ст</v>
          </cell>
        </row>
        <row r="6">
          <cell r="A6">
            <v>1937</v>
          </cell>
          <cell r="B6" t="str">
            <v>60ст</v>
          </cell>
        </row>
        <row r="7">
          <cell r="A7">
            <v>1938</v>
          </cell>
          <cell r="B7" t="str">
            <v>60ст</v>
          </cell>
        </row>
        <row r="8">
          <cell r="A8">
            <v>1939</v>
          </cell>
          <cell r="B8" t="str">
            <v>60ст</v>
          </cell>
        </row>
        <row r="9">
          <cell r="A9">
            <v>1940</v>
          </cell>
          <cell r="B9" t="str">
            <v>60ст</v>
          </cell>
        </row>
        <row r="10">
          <cell r="A10">
            <v>1941</v>
          </cell>
          <cell r="B10" t="str">
            <v>60ст</v>
          </cell>
        </row>
        <row r="11">
          <cell r="A11">
            <v>1942</v>
          </cell>
          <cell r="B11" t="str">
            <v>60ст</v>
          </cell>
        </row>
        <row r="12">
          <cell r="A12">
            <v>1943</v>
          </cell>
          <cell r="B12" t="str">
            <v>60ст</v>
          </cell>
        </row>
        <row r="13">
          <cell r="A13">
            <v>1944</v>
          </cell>
          <cell r="B13" t="str">
            <v>60ст</v>
          </cell>
        </row>
        <row r="14">
          <cell r="A14">
            <v>1945</v>
          </cell>
          <cell r="B14" t="str">
            <v>60ст</v>
          </cell>
        </row>
        <row r="15">
          <cell r="A15">
            <v>1946</v>
          </cell>
          <cell r="B15" t="str">
            <v>60ст</v>
          </cell>
        </row>
        <row r="16">
          <cell r="A16">
            <v>1947</v>
          </cell>
          <cell r="B16" t="str">
            <v>60ст</v>
          </cell>
        </row>
        <row r="17">
          <cell r="A17">
            <v>1948</v>
          </cell>
          <cell r="B17" t="str">
            <v>60ст</v>
          </cell>
        </row>
        <row r="18">
          <cell r="A18">
            <v>1949</v>
          </cell>
          <cell r="B18" t="str">
            <v>60ст</v>
          </cell>
        </row>
        <row r="19">
          <cell r="A19">
            <v>1950</v>
          </cell>
          <cell r="B19" t="str">
            <v>60ст</v>
          </cell>
        </row>
        <row r="20">
          <cell r="A20">
            <v>1951</v>
          </cell>
          <cell r="B20" t="str">
            <v>60ст</v>
          </cell>
        </row>
        <row r="21">
          <cell r="A21">
            <v>1952</v>
          </cell>
          <cell r="B21" t="str">
            <v>60ст</v>
          </cell>
        </row>
        <row r="22">
          <cell r="A22">
            <v>1953</v>
          </cell>
          <cell r="B22" t="str">
            <v>60ст</v>
          </cell>
        </row>
        <row r="23">
          <cell r="A23">
            <v>1954</v>
          </cell>
          <cell r="B23" t="str">
            <v>60ст</v>
          </cell>
        </row>
        <row r="24">
          <cell r="A24">
            <v>1955</v>
          </cell>
          <cell r="B24" t="str">
            <v>60ст</v>
          </cell>
        </row>
        <row r="25">
          <cell r="A25">
            <v>1951</v>
          </cell>
          <cell r="B25" t="str">
            <v>60ст</v>
          </cell>
        </row>
        <row r="26">
          <cell r="A26">
            <v>1952</v>
          </cell>
          <cell r="B26" t="str">
            <v>60ст</v>
          </cell>
        </row>
        <row r="27">
          <cell r="A27">
            <v>1953</v>
          </cell>
          <cell r="B27" t="str">
            <v>60ст</v>
          </cell>
        </row>
        <row r="28">
          <cell r="A28">
            <v>1954</v>
          </cell>
          <cell r="B28" t="str">
            <v>60ст</v>
          </cell>
        </row>
        <row r="29">
          <cell r="A29">
            <v>1955</v>
          </cell>
          <cell r="B29" t="str">
            <v>60ст</v>
          </cell>
        </row>
        <row r="30">
          <cell r="A30">
            <v>1956</v>
          </cell>
          <cell r="B30" t="str">
            <v>60ст</v>
          </cell>
        </row>
        <row r="31">
          <cell r="A31">
            <v>1957</v>
          </cell>
          <cell r="B31" t="str">
            <v>50-59</v>
          </cell>
        </row>
        <row r="32">
          <cell r="A32">
            <v>1958</v>
          </cell>
          <cell r="B32" t="str">
            <v>50-59</v>
          </cell>
        </row>
        <row r="33">
          <cell r="A33">
            <v>1959</v>
          </cell>
          <cell r="B33" t="str">
            <v>50-59</v>
          </cell>
        </row>
        <row r="34">
          <cell r="A34">
            <v>1960</v>
          </cell>
          <cell r="B34" t="str">
            <v>50-59</v>
          </cell>
        </row>
        <row r="35">
          <cell r="A35">
            <v>1961</v>
          </cell>
          <cell r="B35" t="str">
            <v>50-59</v>
          </cell>
        </row>
        <row r="36">
          <cell r="A36">
            <v>1962</v>
          </cell>
          <cell r="B36" t="str">
            <v>50-59</v>
          </cell>
        </row>
        <row r="37">
          <cell r="A37">
            <v>1963</v>
          </cell>
          <cell r="B37" t="str">
            <v>50-59</v>
          </cell>
        </row>
        <row r="38">
          <cell r="A38">
            <v>1964</v>
          </cell>
          <cell r="B38" t="str">
            <v>50-59</v>
          </cell>
        </row>
        <row r="39">
          <cell r="A39">
            <v>1965</v>
          </cell>
          <cell r="B39" t="str">
            <v>50-59</v>
          </cell>
        </row>
        <row r="40">
          <cell r="A40">
            <v>1966</v>
          </cell>
          <cell r="B40" t="str">
            <v>50-59</v>
          </cell>
        </row>
        <row r="41">
          <cell r="A41">
            <v>1967</v>
          </cell>
          <cell r="B41" t="str">
            <v>40-49</v>
          </cell>
        </row>
        <row r="42">
          <cell r="A42">
            <v>1968</v>
          </cell>
          <cell r="B42" t="str">
            <v>40-49</v>
          </cell>
        </row>
        <row r="43">
          <cell r="A43">
            <v>1969</v>
          </cell>
          <cell r="B43" t="str">
            <v>40-49</v>
          </cell>
        </row>
        <row r="44">
          <cell r="A44">
            <v>1970</v>
          </cell>
          <cell r="B44" t="str">
            <v>40-49</v>
          </cell>
        </row>
        <row r="45">
          <cell r="A45">
            <v>1971</v>
          </cell>
          <cell r="B45" t="str">
            <v>40-49</v>
          </cell>
        </row>
        <row r="46">
          <cell r="A46">
            <v>1972</v>
          </cell>
          <cell r="B46" t="str">
            <v>40-49</v>
          </cell>
        </row>
        <row r="47">
          <cell r="A47">
            <v>1973</v>
          </cell>
          <cell r="B47" t="str">
            <v>40-49</v>
          </cell>
        </row>
        <row r="48">
          <cell r="A48">
            <v>1974</v>
          </cell>
          <cell r="B48" t="str">
            <v>40-49</v>
          </cell>
        </row>
        <row r="49">
          <cell r="A49">
            <v>1975</v>
          </cell>
          <cell r="B49" t="str">
            <v>40-49</v>
          </cell>
        </row>
        <row r="50">
          <cell r="A50">
            <v>1976</v>
          </cell>
          <cell r="B50" t="str">
            <v>40-49</v>
          </cell>
        </row>
        <row r="51">
          <cell r="A51">
            <v>1977</v>
          </cell>
          <cell r="B51" t="str">
            <v>18-39</v>
          </cell>
        </row>
        <row r="52">
          <cell r="A52">
            <v>1978</v>
          </cell>
          <cell r="B52" t="str">
            <v>18-39</v>
          </cell>
        </row>
        <row r="53">
          <cell r="A53">
            <v>1979</v>
          </cell>
          <cell r="B53" t="str">
            <v>18-39</v>
          </cell>
        </row>
        <row r="54">
          <cell r="A54">
            <v>1980</v>
          </cell>
          <cell r="B54" t="str">
            <v>18-39</v>
          </cell>
        </row>
        <row r="55">
          <cell r="A55">
            <v>1981</v>
          </cell>
          <cell r="B55" t="str">
            <v>18-39</v>
          </cell>
        </row>
        <row r="56">
          <cell r="A56">
            <v>1982</v>
          </cell>
          <cell r="B56" t="str">
            <v>18-39</v>
          </cell>
        </row>
        <row r="57">
          <cell r="A57">
            <v>1983</v>
          </cell>
          <cell r="B57" t="str">
            <v>18-39</v>
          </cell>
        </row>
        <row r="58">
          <cell r="A58">
            <v>1984</v>
          </cell>
          <cell r="B58" t="str">
            <v>18-39</v>
          </cell>
        </row>
        <row r="59">
          <cell r="A59">
            <v>1985</v>
          </cell>
          <cell r="B59" t="str">
            <v>18-39</v>
          </cell>
        </row>
        <row r="60">
          <cell r="A60">
            <v>1986</v>
          </cell>
          <cell r="B60" t="str">
            <v>18-39</v>
          </cell>
        </row>
        <row r="61">
          <cell r="A61">
            <v>1987</v>
          </cell>
          <cell r="B61" t="str">
            <v>18-39</v>
          </cell>
        </row>
        <row r="62">
          <cell r="A62">
            <v>1988</v>
          </cell>
          <cell r="B62" t="str">
            <v>18-39</v>
          </cell>
        </row>
        <row r="63">
          <cell r="A63">
            <v>1989</v>
          </cell>
          <cell r="B63" t="str">
            <v>18-39</v>
          </cell>
        </row>
        <row r="64">
          <cell r="A64">
            <v>1990</v>
          </cell>
          <cell r="B64" t="str">
            <v>18-39</v>
          </cell>
        </row>
        <row r="65">
          <cell r="A65">
            <v>1991</v>
          </cell>
          <cell r="B65" t="str">
            <v>18-39</v>
          </cell>
        </row>
        <row r="66">
          <cell r="A66">
            <v>1992</v>
          </cell>
          <cell r="B66" t="str">
            <v>18-39</v>
          </cell>
        </row>
        <row r="67">
          <cell r="A67">
            <v>1993</v>
          </cell>
          <cell r="B67" t="str">
            <v>18-39</v>
          </cell>
        </row>
        <row r="68">
          <cell r="A68">
            <v>1984</v>
          </cell>
          <cell r="B68" t="str">
            <v>18-39</v>
          </cell>
        </row>
        <row r="69">
          <cell r="A69">
            <v>1995</v>
          </cell>
          <cell r="B69" t="str">
            <v>18-39</v>
          </cell>
        </row>
        <row r="70">
          <cell r="A70">
            <v>1996</v>
          </cell>
          <cell r="B70" t="str">
            <v>18-39</v>
          </cell>
        </row>
        <row r="71">
          <cell r="A71">
            <v>1997</v>
          </cell>
          <cell r="B71" t="str">
            <v>18-39</v>
          </cell>
        </row>
        <row r="72">
          <cell r="A72">
            <v>1998</v>
          </cell>
          <cell r="B72" t="str">
            <v>18-39</v>
          </cell>
        </row>
        <row r="73">
          <cell r="A73">
            <v>1999</v>
          </cell>
          <cell r="B73" t="str">
            <v>17 мл</v>
          </cell>
        </row>
        <row r="74">
          <cell r="A74">
            <v>2000</v>
          </cell>
          <cell r="B74" t="str">
            <v>17 мл</v>
          </cell>
        </row>
        <row r="75">
          <cell r="A75">
            <v>2001</v>
          </cell>
          <cell r="B75" t="str">
            <v>17 мл</v>
          </cell>
        </row>
        <row r="76">
          <cell r="A76">
            <v>2002</v>
          </cell>
          <cell r="B76" t="str">
            <v>17 мл</v>
          </cell>
        </row>
        <row r="77">
          <cell r="A77">
            <v>2003</v>
          </cell>
          <cell r="B77" t="str">
            <v>17 мл</v>
          </cell>
        </row>
        <row r="78">
          <cell r="A78">
            <v>2004</v>
          </cell>
          <cell r="B78" t="str">
            <v>17 мл</v>
          </cell>
        </row>
        <row r="79">
          <cell r="A79">
            <v>2005</v>
          </cell>
          <cell r="B79" t="str">
            <v>17 мл</v>
          </cell>
        </row>
        <row r="80">
          <cell r="A80">
            <v>2006</v>
          </cell>
          <cell r="B80" t="str">
            <v>17 мл</v>
          </cell>
        </row>
        <row r="81">
          <cell r="A81">
            <v>2007</v>
          </cell>
          <cell r="B81" t="str">
            <v>17 мл</v>
          </cell>
        </row>
        <row r="82">
          <cell r="A82">
            <v>2008</v>
          </cell>
          <cell r="B82" t="str">
            <v>17 мл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topLeftCell="A56" zoomScale="90" zoomScaleNormal="70" zoomScaleSheetLayoutView="90" workbookViewId="0">
      <selection activeCell="A61" sqref="A61:K61"/>
    </sheetView>
  </sheetViews>
  <sheetFormatPr defaultRowHeight="14.25" x14ac:dyDescent="0.2"/>
  <cols>
    <col min="1" max="1" width="5" style="16" customWidth="1"/>
    <col min="2" max="2" width="5.5703125" style="33" customWidth="1"/>
    <col min="3" max="3" width="12" customWidth="1"/>
    <col min="4" max="4" width="28" customWidth="1"/>
    <col min="5" max="5" width="8.7109375" customWidth="1"/>
    <col min="6" max="6" width="8.7109375" hidden="1" customWidth="1"/>
    <col min="7" max="7" width="8.7109375" customWidth="1"/>
    <col min="8" max="9" width="18.5703125" customWidth="1"/>
    <col min="10" max="10" width="9.5703125" style="35" customWidth="1"/>
    <col min="11" max="11" width="12.5703125" style="39" customWidth="1"/>
  </cols>
  <sheetData>
    <row r="1" spans="1:11" ht="58.5" customHeight="1" x14ac:dyDescent="0.2">
      <c r="A1" s="59" t="s">
        <v>183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25" customHeight="1" x14ac:dyDescent="0.2">
      <c r="A2" s="54"/>
      <c r="B2" s="55"/>
      <c r="C2" s="56"/>
      <c r="D2" s="56"/>
      <c r="E2" s="54"/>
      <c r="F2" s="54"/>
      <c r="G2" s="59" t="s">
        <v>182</v>
      </c>
      <c r="H2" s="59"/>
      <c r="I2" s="59"/>
      <c r="J2" s="59"/>
      <c r="K2" s="54"/>
    </row>
    <row r="3" spans="1:11" ht="25.5" customHeight="1" x14ac:dyDescent="0.2">
      <c r="B3" s="57"/>
      <c r="C3" s="58" t="s">
        <v>184</v>
      </c>
      <c r="D3" s="60" t="s">
        <v>185</v>
      </c>
      <c r="E3" s="60"/>
      <c r="F3" s="60"/>
      <c r="G3" s="60"/>
      <c r="H3" s="53"/>
      <c r="I3" s="53"/>
      <c r="J3" s="53"/>
      <c r="K3" s="53"/>
    </row>
    <row r="4" spans="1:11" ht="36.75" customHeight="1" x14ac:dyDescent="0.2">
      <c r="A4" s="51" t="s">
        <v>180</v>
      </c>
      <c r="B4" s="52" t="s">
        <v>1</v>
      </c>
      <c r="C4" s="9" t="s">
        <v>2</v>
      </c>
      <c r="D4" s="11" t="s">
        <v>3</v>
      </c>
      <c r="E4" s="11" t="s">
        <v>4</v>
      </c>
      <c r="F4" s="11">
        <v>2016</v>
      </c>
      <c r="G4" s="11" t="s">
        <v>5</v>
      </c>
      <c r="H4" s="11" t="s">
        <v>6</v>
      </c>
      <c r="I4" s="11" t="s">
        <v>7</v>
      </c>
      <c r="J4" s="34" t="s">
        <v>40</v>
      </c>
      <c r="K4" s="36" t="s">
        <v>8</v>
      </c>
    </row>
    <row r="5" spans="1:11" ht="20.100000000000001" customHeight="1" x14ac:dyDescent="0.2">
      <c r="A5" s="24">
        <v>1</v>
      </c>
      <c r="B5" s="32">
        <v>1</v>
      </c>
      <c r="C5" s="13" t="str">
        <f>IF(E5="","",VLOOKUP(E5,[1]Лист2!$A$1:$B$82,2,TRUE))</f>
        <v>18-39</v>
      </c>
      <c r="D5" s="14" t="s">
        <v>99</v>
      </c>
      <c r="E5" s="13">
        <v>1990</v>
      </c>
      <c r="F5" s="13">
        <v>2016</v>
      </c>
      <c r="G5" s="13">
        <f t="shared" ref="G5:G36" si="0">(F5-E5)</f>
        <v>26</v>
      </c>
      <c r="H5" s="13" t="s">
        <v>13</v>
      </c>
      <c r="I5" s="13" t="s">
        <v>51</v>
      </c>
      <c r="J5" s="24">
        <v>1</v>
      </c>
      <c r="K5" s="37" t="s">
        <v>114</v>
      </c>
    </row>
    <row r="6" spans="1:11" ht="20.100000000000001" customHeight="1" x14ac:dyDescent="0.2">
      <c r="A6" s="20">
        <v>2</v>
      </c>
      <c r="B6" s="32">
        <v>323</v>
      </c>
      <c r="C6" s="13" t="str">
        <f>IF(E6="","",VLOOKUP(E6,[1]Лист2!$A$1:$B$82,2,TRUE))</f>
        <v>18-39</v>
      </c>
      <c r="D6" s="14" t="s">
        <v>85</v>
      </c>
      <c r="E6" s="13">
        <v>1983</v>
      </c>
      <c r="F6" s="13">
        <v>2016</v>
      </c>
      <c r="G6" s="13">
        <f t="shared" si="0"/>
        <v>33</v>
      </c>
      <c r="H6" s="13" t="s">
        <v>13</v>
      </c>
      <c r="I6" s="13" t="s">
        <v>51</v>
      </c>
      <c r="J6" s="20">
        <v>2</v>
      </c>
      <c r="K6" s="37" t="s">
        <v>114</v>
      </c>
    </row>
    <row r="7" spans="1:11" ht="20.100000000000001" customHeight="1" x14ac:dyDescent="0.2">
      <c r="A7" s="20">
        <v>3</v>
      </c>
      <c r="B7" s="32">
        <v>351</v>
      </c>
      <c r="C7" s="13" t="str">
        <f>IF(E7="","",VLOOKUP(E7,[1]Лист2!$A$1:$B$82,2,TRUE))</f>
        <v>18-39</v>
      </c>
      <c r="D7" s="14" t="s">
        <v>80</v>
      </c>
      <c r="E7" s="13">
        <v>1991</v>
      </c>
      <c r="F7" s="13">
        <v>2016</v>
      </c>
      <c r="G7" s="13">
        <f t="shared" si="0"/>
        <v>25</v>
      </c>
      <c r="H7" s="13" t="s">
        <v>13</v>
      </c>
      <c r="I7" s="13" t="s">
        <v>181</v>
      </c>
      <c r="J7" s="20">
        <v>3</v>
      </c>
      <c r="K7" s="15" t="s">
        <v>174</v>
      </c>
    </row>
    <row r="8" spans="1:11" ht="20.100000000000001" customHeight="1" x14ac:dyDescent="0.2">
      <c r="A8" s="20">
        <v>4</v>
      </c>
      <c r="B8" s="32">
        <v>4</v>
      </c>
      <c r="C8" s="13" t="str">
        <f>IF(E8="","",VLOOKUP(E8,[1]Лист2!$A$1:$B$82,2,TRUE))</f>
        <v>18-39</v>
      </c>
      <c r="D8" s="14" t="s">
        <v>34</v>
      </c>
      <c r="E8" s="13">
        <v>1986</v>
      </c>
      <c r="F8" s="13">
        <v>2016</v>
      </c>
      <c r="G8" s="13">
        <f t="shared" si="0"/>
        <v>30</v>
      </c>
      <c r="H8" s="13" t="s">
        <v>13</v>
      </c>
      <c r="I8" s="13" t="s">
        <v>49</v>
      </c>
      <c r="J8" s="20">
        <v>4</v>
      </c>
      <c r="K8" s="37" t="s">
        <v>113</v>
      </c>
    </row>
    <row r="9" spans="1:11" ht="20.100000000000001" customHeight="1" x14ac:dyDescent="0.2">
      <c r="A9" s="21">
        <v>5</v>
      </c>
      <c r="B9" s="8">
        <v>7</v>
      </c>
      <c r="C9" s="13" t="str">
        <f>IF(E9="","",VLOOKUP(E9,[1]Лист2!$A$1:$B$82,2,TRUE))</f>
        <v>18-39</v>
      </c>
      <c r="D9" s="2" t="s">
        <v>36</v>
      </c>
      <c r="E9" s="1">
        <v>1983</v>
      </c>
      <c r="F9" s="13">
        <v>2016</v>
      </c>
      <c r="G9" s="1">
        <f t="shared" si="0"/>
        <v>33</v>
      </c>
      <c r="H9" s="13" t="s">
        <v>13</v>
      </c>
      <c r="I9" s="13" t="s">
        <v>49</v>
      </c>
      <c r="J9" s="21">
        <v>5</v>
      </c>
      <c r="K9" s="37" t="s">
        <v>115</v>
      </c>
    </row>
    <row r="10" spans="1:11" ht="20.100000000000001" customHeight="1" x14ac:dyDescent="0.2">
      <c r="A10" s="21">
        <v>6</v>
      </c>
      <c r="B10" s="8">
        <v>321</v>
      </c>
      <c r="C10" s="13" t="str">
        <f>IF(E10="","",VLOOKUP(E10,[1]Лист2!$A$1:$B$82,2,TRUE))</f>
        <v>18-39</v>
      </c>
      <c r="D10" s="2" t="s">
        <v>86</v>
      </c>
      <c r="E10" s="1">
        <v>1992</v>
      </c>
      <c r="F10" s="13">
        <v>2016</v>
      </c>
      <c r="G10" s="1">
        <f t="shared" si="0"/>
        <v>24</v>
      </c>
      <c r="H10" s="1" t="s">
        <v>38</v>
      </c>
      <c r="I10" s="1"/>
      <c r="J10" s="21">
        <v>6</v>
      </c>
      <c r="K10" s="15" t="s">
        <v>116</v>
      </c>
    </row>
    <row r="11" spans="1:11" ht="20.100000000000001" customHeight="1" x14ac:dyDescent="0.2">
      <c r="A11" s="22">
        <v>7</v>
      </c>
      <c r="B11" s="8">
        <v>329</v>
      </c>
      <c r="C11" s="13" t="str">
        <f>IF(E11="","",VLOOKUP(E11,[1]Лист2!$A$1:$B$82,2,TRUE))</f>
        <v>18-39</v>
      </c>
      <c r="D11" s="2" t="s">
        <v>81</v>
      </c>
      <c r="E11" s="1">
        <v>1998</v>
      </c>
      <c r="F11" s="13">
        <v>2016</v>
      </c>
      <c r="G11" s="1">
        <f t="shared" si="0"/>
        <v>18</v>
      </c>
      <c r="H11" s="1" t="s">
        <v>13</v>
      </c>
      <c r="I11" s="1"/>
      <c r="J11" s="22">
        <v>7</v>
      </c>
      <c r="K11" s="37" t="s">
        <v>117</v>
      </c>
    </row>
    <row r="12" spans="1:11" ht="20.100000000000001" customHeight="1" x14ac:dyDescent="0.2">
      <c r="A12" s="21">
        <v>8</v>
      </c>
      <c r="B12" s="8">
        <v>83</v>
      </c>
      <c r="C12" s="13" t="str">
        <f>IF(E12="","",VLOOKUP(E12,[1]Лист2!$A$1:$B$82,2,TRUE))</f>
        <v>17 мл</v>
      </c>
      <c r="D12" s="2" t="s">
        <v>69</v>
      </c>
      <c r="E12" s="1">
        <v>1999</v>
      </c>
      <c r="F12" s="13">
        <v>2016</v>
      </c>
      <c r="G12" s="1">
        <f t="shared" si="0"/>
        <v>17</v>
      </c>
      <c r="H12" s="1" t="s">
        <v>16</v>
      </c>
      <c r="I12" s="1" t="s">
        <v>20</v>
      </c>
      <c r="J12" s="21">
        <v>8</v>
      </c>
      <c r="K12" s="37" t="s">
        <v>172</v>
      </c>
    </row>
    <row r="13" spans="1:11" ht="20.100000000000001" customHeight="1" x14ac:dyDescent="0.2">
      <c r="A13" s="21">
        <v>9</v>
      </c>
      <c r="B13" s="8">
        <v>90</v>
      </c>
      <c r="C13" s="13" t="str">
        <f>IF(E13="","",VLOOKUP(E13,[1]Лист2!$A$1:$B$82,2,TRUE))</f>
        <v>18-39</v>
      </c>
      <c r="D13" s="2" t="s">
        <v>67</v>
      </c>
      <c r="E13" s="1">
        <v>1985</v>
      </c>
      <c r="F13" s="13">
        <v>2016</v>
      </c>
      <c r="G13" s="1">
        <f t="shared" si="0"/>
        <v>31</v>
      </c>
      <c r="H13" s="1" t="s">
        <v>13</v>
      </c>
      <c r="I13" s="1" t="s">
        <v>49</v>
      </c>
      <c r="J13" s="21">
        <v>9</v>
      </c>
      <c r="K13" s="15" t="s">
        <v>118</v>
      </c>
    </row>
    <row r="14" spans="1:11" ht="20.100000000000001" customHeight="1" x14ac:dyDescent="0.2">
      <c r="A14" s="21">
        <v>10</v>
      </c>
      <c r="B14" s="8">
        <v>331</v>
      </c>
      <c r="C14" s="13" t="str">
        <f>IF(E14="","",VLOOKUP(E14,[1]Лист2!$A$1:$B$82,2,TRUE))</f>
        <v>17 мл</v>
      </c>
      <c r="D14" s="2" t="s">
        <v>19</v>
      </c>
      <c r="E14" s="1">
        <v>2000</v>
      </c>
      <c r="F14" s="13">
        <v>2016</v>
      </c>
      <c r="G14" s="1">
        <f t="shared" si="0"/>
        <v>16</v>
      </c>
      <c r="H14" s="1" t="s">
        <v>32</v>
      </c>
      <c r="I14" s="1"/>
      <c r="J14" s="21">
        <v>10</v>
      </c>
      <c r="K14" s="3" t="s">
        <v>118</v>
      </c>
    </row>
    <row r="15" spans="1:11" ht="20.100000000000001" customHeight="1" x14ac:dyDescent="0.2">
      <c r="A15" s="21">
        <v>11</v>
      </c>
      <c r="B15" s="8">
        <v>87</v>
      </c>
      <c r="C15" s="13" t="str">
        <f>IF(E15="","",VLOOKUP(E15,[1]Лист2!$A$1:$B$82,2,TRUE))</f>
        <v>18-39</v>
      </c>
      <c r="D15" s="2" t="s">
        <v>68</v>
      </c>
      <c r="E15" s="1">
        <v>1986</v>
      </c>
      <c r="F15" s="13">
        <v>2016</v>
      </c>
      <c r="G15" s="1">
        <f t="shared" si="0"/>
        <v>30</v>
      </c>
      <c r="H15" s="1" t="s">
        <v>13</v>
      </c>
      <c r="I15" s="1" t="s">
        <v>49</v>
      </c>
      <c r="J15" s="21">
        <v>11</v>
      </c>
      <c r="K15" s="3" t="s">
        <v>194</v>
      </c>
    </row>
    <row r="16" spans="1:11" ht="20.100000000000001" customHeight="1" x14ac:dyDescent="0.2">
      <c r="A16" s="21">
        <v>12</v>
      </c>
      <c r="B16" s="8">
        <v>257</v>
      </c>
      <c r="C16" s="13" t="str">
        <f>IF(E16="","",VLOOKUP(E16,[1]Лист2!$A$1:$B$82,2,TRUE))</f>
        <v>18-39</v>
      </c>
      <c r="D16" s="4" t="s">
        <v>15</v>
      </c>
      <c r="E16" s="1">
        <v>1998</v>
      </c>
      <c r="F16" s="13">
        <v>2016</v>
      </c>
      <c r="G16" s="1">
        <f t="shared" si="0"/>
        <v>18</v>
      </c>
      <c r="H16" s="1" t="s">
        <v>16</v>
      </c>
      <c r="I16" s="1" t="s">
        <v>62</v>
      </c>
      <c r="J16" s="21">
        <v>12</v>
      </c>
      <c r="K16" s="3" t="s">
        <v>119</v>
      </c>
    </row>
    <row r="17" spans="1:11" ht="20.100000000000001" customHeight="1" x14ac:dyDescent="0.2">
      <c r="A17" s="21">
        <v>13</v>
      </c>
      <c r="B17" s="8">
        <v>5</v>
      </c>
      <c r="C17" s="13" t="str">
        <f>IF(E17="","",VLOOKUP(E17,[1]Лист2!$A$1:$B$82,2,TRUE))</f>
        <v>18-39</v>
      </c>
      <c r="D17" s="2" t="s">
        <v>14</v>
      </c>
      <c r="E17" s="1">
        <v>1993</v>
      </c>
      <c r="F17" s="13">
        <v>2016</v>
      </c>
      <c r="G17" s="1">
        <f t="shared" si="0"/>
        <v>23</v>
      </c>
      <c r="H17" s="1" t="s">
        <v>32</v>
      </c>
      <c r="I17" s="1" t="s">
        <v>44</v>
      </c>
      <c r="J17" s="21">
        <v>13</v>
      </c>
      <c r="K17" s="38" t="s">
        <v>120</v>
      </c>
    </row>
    <row r="18" spans="1:11" ht="20.100000000000001" customHeight="1" x14ac:dyDescent="0.2">
      <c r="A18" s="21">
        <v>14</v>
      </c>
      <c r="B18" s="8">
        <v>276</v>
      </c>
      <c r="C18" s="13" t="str">
        <f>IF(E18="","",VLOOKUP(E18,[1]Лист2!$A$1:$B$82,2,TRUE))</f>
        <v>18-39</v>
      </c>
      <c r="D18" s="2" t="s">
        <v>37</v>
      </c>
      <c r="E18" s="1">
        <v>1986</v>
      </c>
      <c r="F18" s="13">
        <v>2016</v>
      </c>
      <c r="G18" s="1">
        <f t="shared" si="0"/>
        <v>30</v>
      </c>
      <c r="H18" s="1" t="s">
        <v>32</v>
      </c>
      <c r="I18" s="1" t="s">
        <v>47</v>
      </c>
      <c r="J18" s="21">
        <v>14</v>
      </c>
      <c r="K18" s="3" t="s">
        <v>121</v>
      </c>
    </row>
    <row r="19" spans="1:11" ht="20.100000000000001" customHeight="1" x14ac:dyDescent="0.2">
      <c r="A19" s="22">
        <v>15</v>
      </c>
      <c r="B19" s="8">
        <v>327</v>
      </c>
      <c r="C19" s="13" t="str">
        <f>IF(E19="","",VLOOKUP(E19,[1]Лист2!$A$1:$B$82,2,TRUE))</f>
        <v>18-39</v>
      </c>
      <c r="D19" s="2" t="s">
        <v>82</v>
      </c>
      <c r="E19" s="5">
        <v>1994</v>
      </c>
      <c r="F19" s="13">
        <v>2016</v>
      </c>
      <c r="G19" s="5">
        <f t="shared" si="0"/>
        <v>22</v>
      </c>
      <c r="H19" s="1" t="s">
        <v>83</v>
      </c>
      <c r="I19" s="1"/>
      <c r="J19" s="22">
        <v>15</v>
      </c>
      <c r="K19" s="38" t="s">
        <v>122</v>
      </c>
    </row>
    <row r="20" spans="1:11" ht="20.100000000000001" customHeight="1" x14ac:dyDescent="0.2">
      <c r="A20" s="21">
        <v>16</v>
      </c>
      <c r="B20" s="8">
        <v>343</v>
      </c>
      <c r="C20" s="13" t="str">
        <f>IF(E20="","",VLOOKUP(E20,[1]Лист2!$A$1:$B$82,2,TRUE))</f>
        <v>18-39</v>
      </c>
      <c r="D20" s="2" t="s">
        <v>29</v>
      </c>
      <c r="E20" s="1">
        <v>1992</v>
      </c>
      <c r="F20" s="13">
        <v>2016</v>
      </c>
      <c r="G20" s="1">
        <f t="shared" si="0"/>
        <v>24</v>
      </c>
      <c r="H20" s="1" t="s">
        <v>32</v>
      </c>
      <c r="I20" s="1"/>
      <c r="J20" s="21">
        <v>16</v>
      </c>
      <c r="K20" s="38" t="s">
        <v>123</v>
      </c>
    </row>
    <row r="21" spans="1:11" ht="20.100000000000001" customHeight="1" x14ac:dyDescent="0.2">
      <c r="A21" s="23">
        <v>17</v>
      </c>
      <c r="B21" s="8">
        <v>255</v>
      </c>
      <c r="C21" s="13" t="str">
        <f>IF(E21="","",VLOOKUP(E21,[1]Лист2!$A$1:$B$82,2,TRUE))</f>
        <v>17 мл</v>
      </c>
      <c r="D21" s="4" t="s">
        <v>63</v>
      </c>
      <c r="E21" s="6">
        <v>1999</v>
      </c>
      <c r="F21" s="13">
        <v>2016</v>
      </c>
      <c r="G21" s="6">
        <f t="shared" si="0"/>
        <v>17</v>
      </c>
      <c r="H21" s="1" t="s">
        <v>16</v>
      </c>
      <c r="I21" s="1" t="s">
        <v>62</v>
      </c>
      <c r="J21" s="23">
        <v>17</v>
      </c>
      <c r="K21" s="3" t="s">
        <v>124</v>
      </c>
    </row>
    <row r="22" spans="1:11" ht="20.100000000000001" customHeight="1" x14ac:dyDescent="0.2">
      <c r="A22" s="21">
        <v>18</v>
      </c>
      <c r="B22" s="8">
        <v>355</v>
      </c>
      <c r="C22" s="13" t="str">
        <f>IF(E22="","",VLOOKUP(E22,[1]Лист2!$A$1:$B$82,2,TRUE))</f>
        <v>18-39</v>
      </c>
      <c r="D22" s="2" t="s">
        <v>105</v>
      </c>
      <c r="E22" s="1">
        <v>1983</v>
      </c>
      <c r="F22" s="13">
        <v>2016</v>
      </c>
      <c r="G22" s="1">
        <f t="shared" si="0"/>
        <v>33</v>
      </c>
      <c r="H22" s="1" t="s">
        <v>13</v>
      </c>
      <c r="I22" s="1" t="s">
        <v>51</v>
      </c>
      <c r="J22" s="21">
        <v>18</v>
      </c>
      <c r="K22" s="38" t="s">
        <v>124</v>
      </c>
    </row>
    <row r="23" spans="1:11" ht="20.100000000000001" customHeight="1" x14ac:dyDescent="0.2">
      <c r="A23" s="21">
        <v>19</v>
      </c>
      <c r="B23" s="8">
        <v>317</v>
      </c>
      <c r="C23" s="13" t="str">
        <f>IF(E23="","",VLOOKUP(E23,[1]Лист2!$A$1:$B$82,2,TRUE))</f>
        <v>18-39</v>
      </c>
      <c r="D23" s="2" t="s">
        <v>88</v>
      </c>
      <c r="E23" s="1">
        <v>1995</v>
      </c>
      <c r="F23" s="13">
        <v>2016</v>
      </c>
      <c r="G23" s="1">
        <f t="shared" si="0"/>
        <v>21</v>
      </c>
      <c r="H23" s="1" t="s">
        <v>13</v>
      </c>
      <c r="I23" s="1" t="s">
        <v>89</v>
      </c>
      <c r="J23" s="21">
        <v>19</v>
      </c>
      <c r="K23" s="3" t="s">
        <v>125</v>
      </c>
    </row>
    <row r="24" spans="1:11" ht="20.100000000000001" customHeight="1" x14ac:dyDescent="0.2">
      <c r="A24" s="21">
        <v>20</v>
      </c>
      <c r="B24" s="8">
        <v>347</v>
      </c>
      <c r="C24" s="13" t="str">
        <f>IF(E24="","",VLOOKUP(E24,[1]Лист2!$A$1:$B$82,2,TRUE))</f>
        <v>18-39</v>
      </c>
      <c r="D24" s="2" t="s">
        <v>102</v>
      </c>
      <c r="E24" s="1">
        <v>1993</v>
      </c>
      <c r="F24" s="13">
        <v>2016</v>
      </c>
      <c r="G24" s="1">
        <f t="shared" si="0"/>
        <v>23</v>
      </c>
      <c r="H24" s="1" t="s">
        <v>32</v>
      </c>
      <c r="I24" s="1"/>
      <c r="J24" s="21">
        <v>20</v>
      </c>
      <c r="K24" s="38" t="s">
        <v>126</v>
      </c>
    </row>
    <row r="25" spans="1:11" ht="20.100000000000001" customHeight="1" x14ac:dyDescent="0.2">
      <c r="A25" s="21">
        <v>21</v>
      </c>
      <c r="B25" s="8">
        <v>261</v>
      </c>
      <c r="C25" s="13" t="str">
        <f>IF(E25="","",VLOOKUP(E25,[1]Лист2!$A$1:$B$82,2,TRUE))</f>
        <v>17 мл</v>
      </c>
      <c r="D25" s="2" t="s">
        <v>59</v>
      </c>
      <c r="E25" s="1">
        <v>2001</v>
      </c>
      <c r="F25" s="13">
        <v>2016</v>
      </c>
      <c r="G25" s="1">
        <f t="shared" si="0"/>
        <v>15</v>
      </c>
      <c r="H25" s="1" t="s">
        <v>60</v>
      </c>
      <c r="I25" s="1" t="s">
        <v>61</v>
      </c>
      <c r="J25" s="21">
        <v>21</v>
      </c>
      <c r="K25" s="38" t="s">
        <v>127</v>
      </c>
    </row>
    <row r="26" spans="1:11" ht="20.100000000000001" customHeight="1" x14ac:dyDescent="0.2">
      <c r="A26" s="21">
        <v>22</v>
      </c>
      <c r="B26" s="8">
        <v>31</v>
      </c>
      <c r="C26" s="13" t="str">
        <f>IF(E26="","",VLOOKUP(E26,[1]Лист2!$A$1:$B$82,2,TRUE))</f>
        <v>40-49</v>
      </c>
      <c r="D26" s="2" t="s">
        <v>24</v>
      </c>
      <c r="E26" s="1">
        <v>1969</v>
      </c>
      <c r="F26" s="13">
        <v>2016</v>
      </c>
      <c r="G26" s="1">
        <f t="shared" si="0"/>
        <v>47</v>
      </c>
      <c r="H26" s="1" t="s">
        <v>13</v>
      </c>
      <c r="I26" s="1" t="s">
        <v>51</v>
      </c>
      <c r="J26" s="21">
        <v>22</v>
      </c>
      <c r="K26" s="38" t="s">
        <v>128</v>
      </c>
    </row>
    <row r="27" spans="1:11" ht="20.100000000000001" customHeight="1" x14ac:dyDescent="0.2">
      <c r="A27" s="21">
        <v>23</v>
      </c>
      <c r="B27" s="8">
        <v>6</v>
      </c>
      <c r="C27" s="13" t="str">
        <f>IF(E27="","",VLOOKUP(E27,[1]Лист2!$A$1:$B$82,2,TRUE))</f>
        <v>40-49</v>
      </c>
      <c r="D27" s="2" t="s">
        <v>45</v>
      </c>
      <c r="E27" s="1">
        <v>1969</v>
      </c>
      <c r="F27" s="13">
        <v>2016</v>
      </c>
      <c r="G27" s="1">
        <f t="shared" si="0"/>
        <v>47</v>
      </c>
      <c r="H27" s="1" t="s">
        <v>32</v>
      </c>
      <c r="I27" s="1" t="s">
        <v>44</v>
      </c>
      <c r="J27" s="21">
        <v>23</v>
      </c>
      <c r="K27" s="38" t="s">
        <v>130</v>
      </c>
    </row>
    <row r="28" spans="1:11" ht="20.100000000000001" customHeight="1" x14ac:dyDescent="0.2">
      <c r="A28" s="21">
        <v>24</v>
      </c>
      <c r="B28" s="8">
        <v>32</v>
      </c>
      <c r="C28" s="13" t="str">
        <f>IF(E28="","",VLOOKUP(E28,[1]Лист2!$A$1:$B$82,2,TRUE))</f>
        <v>50-59</v>
      </c>
      <c r="D28" s="2" t="s">
        <v>23</v>
      </c>
      <c r="E28" s="1">
        <v>1960</v>
      </c>
      <c r="F28" s="13">
        <v>2016</v>
      </c>
      <c r="G28" s="1">
        <f t="shared" si="0"/>
        <v>56</v>
      </c>
      <c r="H28" s="1" t="s">
        <v>13</v>
      </c>
      <c r="I28" s="1" t="s">
        <v>51</v>
      </c>
      <c r="J28" s="21">
        <v>24</v>
      </c>
      <c r="K28" s="38" t="s">
        <v>129</v>
      </c>
    </row>
    <row r="29" spans="1:11" ht="20.100000000000001" customHeight="1" x14ac:dyDescent="0.2">
      <c r="A29" s="21">
        <v>25</v>
      </c>
      <c r="B29" s="8">
        <v>82</v>
      </c>
      <c r="C29" s="13" t="str">
        <f>IF(E29="","",VLOOKUP(E29,[1]Лист2!$A$1:$B$82,2,TRUE))</f>
        <v>50-59</v>
      </c>
      <c r="D29" s="2" t="s">
        <v>41</v>
      </c>
      <c r="E29" s="1">
        <v>1963</v>
      </c>
      <c r="F29" s="13">
        <v>2016</v>
      </c>
      <c r="G29" s="1">
        <f t="shared" si="0"/>
        <v>53</v>
      </c>
      <c r="H29" s="1" t="s">
        <v>13</v>
      </c>
      <c r="I29" s="1" t="s">
        <v>49</v>
      </c>
      <c r="J29" s="21">
        <v>25</v>
      </c>
      <c r="K29" s="38" t="s">
        <v>131</v>
      </c>
    </row>
    <row r="30" spans="1:11" ht="20.100000000000001" customHeight="1" x14ac:dyDescent="0.2">
      <c r="A30" s="21">
        <v>26</v>
      </c>
      <c r="B30" s="8">
        <v>319</v>
      </c>
      <c r="C30" s="13" t="str">
        <f>IF(E30="","",VLOOKUP(E30,[1]Лист2!$A$1:$B$82,2,TRUE))</f>
        <v>17 мл</v>
      </c>
      <c r="D30" s="2" t="s">
        <v>87</v>
      </c>
      <c r="E30" s="1">
        <v>2001</v>
      </c>
      <c r="F30" s="13">
        <v>2016</v>
      </c>
      <c r="G30" s="1">
        <f t="shared" si="0"/>
        <v>15</v>
      </c>
      <c r="H30" s="1" t="s">
        <v>32</v>
      </c>
      <c r="I30" s="1"/>
      <c r="J30" s="21">
        <v>26</v>
      </c>
      <c r="K30" s="38" t="s">
        <v>132</v>
      </c>
    </row>
    <row r="31" spans="1:11" ht="20.100000000000001" customHeight="1" x14ac:dyDescent="0.2">
      <c r="A31" s="21">
        <v>27</v>
      </c>
      <c r="B31" s="8">
        <v>243</v>
      </c>
      <c r="C31" s="13" t="str">
        <f>IF(E31="","",VLOOKUP(E31,[1]Лист2!$A$1:$B$82,2,TRUE))</f>
        <v>50-59</v>
      </c>
      <c r="D31" s="2" t="s">
        <v>33</v>
      </c>
      <c r="E31" s="1">
        <v>1958</v>
      </c>
      <c r="F31" s="13">
        <v>2016</v>
      </c>
      <c r="G31" s="1">
        <f t="shared" si="0"/>
        <v>58</v>
      </c>
      <c r="H31" s="1" t="s">
        <v>13</v>
      </c>
      <c r="I31" s="1" t="s">
        <v>49</v>
      </c>
      <c r="J31" s="21">
        <v>27</v>
      </c>
      <c r="K31" s="38" t="s">
        <v>133</v>
      </c>
    </row>
    <row r="32" spans="1:11" ht="20.100000000000001" customHeight="1" x14ac:dyDescent="0.2">
      <c r="A32" s="21">
        <v>28</v>
      </c>
      <c r="B32" s="8">
        <v>325</v>
      </c>
      <c r="C32" s="13" t="str">
        <f>IF(E32="","",VLOOKUP(E32,[1]Лист2!$A$1:$B$82,2,TRUE))</f>
        <v>18-39</v>
      </c>
      <c r="D32" s="2" t="s">
        <v>84</v>
      </c>
      <c r="E32" s="1">
        <v>1994</v>
      </c>
      <c r="F32" s="13">
        <v>2016</v>
      </c>
      <c r="G32" s="1">
        <f t="shared" si="0"/>
        <v>22</v>
      </c>
      <c r="H32" s="1" t="s">
        <v>38</v>
      </c>
      <c r="I32" s="1"/>
      <c r="J32" s="21">
        <v>28</v>
      </c>
      <c r="K32" s="3" t="s">
        <v>134</v>
      </c>
    </row>
    <row r="33" spans="1:11" ht="20.100000000000001" customHeight="1" x14ac:dyDescent="0.2">
      <c r="A33" s="21">
        <v>29</v>
      </c>
      <c r="B33" s="8">
        <v>275</v>
      </c>
      <c r="C33" s="13" t="str">
        <f>IF(E33="","",VLOOKUP(E33,[1]Лист2!$A$1:$B$82,2,TRUE))</f>
        <v>18-39</v>
      </c>
      <c r="D33" s="2" t="s">
        <v>48</v>
      </c>
      <c r="E33" s="1">
        <v>1980</v>
      </c>
      <c r="F33" s="13">
        <v>2016</v>
      </c>
      <c r="G33" s="1">
        <f t="shared" si="0"/>
        <v>36</v>
      </c>
      <c r="H33" s="1" t="s">
        <v>32</v>
      </c>
      <c r="I33" s="1" t="s">
        <v>49</v>
      </c>
      <c r="J33" s="21">
        <v>29</v>
      </c>
      <c r="K33" s="38" t="s">
        <v>135</v>
      </c>
    </row>
    <row r="34" spans="1:11" ht="20.100000000000001" customHeight="1" x14ac:dyDescent="0.2">
      <c r="A34" s="21">
        <v>30</v>
      </c>
      <c r="B34" s="8">
        <v>313</v>
      </c>
      <c r="C34" s="13" t="str">
        <f>IF(E34="","",VLOOKUP(E34,[1]Лист2!$A$1:$B$82,2,TRUE))</f>
        <v>17 мл</v>
      </c>
      <c r="D34" s="2" t="s">
        <v>91</v>
      </c>
      <c r="E34" s="1">
        <v>1999</v>
      </c>
      <c r="F34" s="13">
        <v>2016</v>
      </c>
      <c r="G34" s="1">
        <f t="shared" si="0"/>
        <v>17</v>
      </c>
      <c r="H34" s="1" t="s">
        <v>13</v>
      </c>
      <c r="I34" s="1" t="s">
        <v>49</v>
      </c>
      <c r="J34" s="21">
        <v>30</v>
      </c>
      <c r="K34" s="3" t="s">
        <v>136</v>
      </c>
    </row>
    <row r="35" spans="1:11" ht="20.100000000000001" customHeight="1" x14ac:dyDescent="0.2">
      <c r="A35" s="22">
        <v>31</v>
      </c>
      <c r="B35" s="8">
        <v>353</v>
      </c>
      <c r="C35" s="13" t="str">
        <f>IF(E35="","",VLOOKUP(E35,[1]Лист2!$A$1:$B$82,2,TRUE))</f>
        <v>18-39</v>
      </c>
      <c r="D35" s="4" t="s">
        <v>104</v>
      </c>
      <c r="E35" s="1">
        <v>1983</v>
      </c>
      <c r="F35" s="13">
        <v>2016</v>
      </c>
      <c r="G35" s="1">
        <f t="shared" si="0"/>
        <v>33</v>
      </c>
      <c r="H35" s="1" t="s">
        <v>32</v>
      </c>
      <c r="I35" s="1"/>
      <c r="J35" s="22">
        <v>31</v>
      </c>
      <c r="K35" s="38" t="s">
        <v>137</v>
      </c>
    </row>
    <row r="36" spans="1:11" ht="20.100000000000001" customHeight="1" x14ac:dyDescent="0.2">
      <c r="A36" s="21">
        <v>32</v>
      </c>
      <c r="B36" s="8">
        <v>315</v>
      </c>
      <c r="C36" s="13" t="str">
        <f>IF(E36="","",VLOOKUP(E36,[1]Лист2!$A$1:$B$82,2,TRUE))</f>
        <v>17 мл</v>
      </c>
      <c r="D36" s="2" t="s">
        <v>74</v>
      </c>
      <c r="E36" s="1">
        <v>2000</v>
      </c>
      <c r="F36" s="13">
        <v>2016</v>
      </c>
      <c r="G36" s="1">
        <f t="shared" si="0"/>
        <v>16</v>
      </c>
      <c r="H36" s="1" t="s">
        <v>32</v>
      </c>
      <c r="I36" s="1" t="s">
        <v>20</v>
      </c>
      <c r="J36" s="21">
        <v>32</v>
      </c>
      <c r="K36" s="38" t="s">
        <v>138</v>
      </c>
    </row>
    <row r="37" spans="1:11" ht="20.100000000000001" customHeight="1" x14ac:dyDescent="0.2">
      <c r="A37" s="21">
        <v>33</v>
      </c>
      <c r="B37" s="8">
        <v>295</v>
      </c>
      <c r="C37" s="13" t="str">
        <f>IF(E37="","",VLOOKUP(E37,[1]Лист2!$A$1:$B$82,2,TRUE))</f>
        <v>17 мл</v>
      </c>
      <c r="D37" s="2" t="s">
        <v>25</v>
      </c>
      <c r="E37" s="1">
        <v>1999</v>
      </c>
      <c r="F37" s="13">
        <v>2016</v>
      </c>
      <c r="G37" s="1">
        <f t="shared" ref="G37:G68" si="1">(F37-E37)</f>
        <v>17</v>
      </c>
      <c r="H37" s="1" t="s">
        <v>13</v>
      </c>
      <c r="I37" s="1" t="s">
        <v>76</v>
      </c>
      <c r="J37" s="21">
        <v>33</v>
      </c>
      <c r="K37" s="38" t="s">
        <v>139</v>
      </c>
    </row>
    <row r="38" spans="1:11" ht="20.100000000000001" customHeight="1" x14ac:dyDescent="0.2">
      <c r="A38" s="21">
        <v>34</v>
      </c>
      <c r="B38" s="8">
        <v>263</v>
      </c>
      <c r="C38" s="13" t="str">
        <f>IF(E38="","",VLOOKUP(E38,[1]Лист2!$A$1:$B$82,2,TRUE))</f>
        <v>18-39</v>
      </c>
      <c r="D38" s="2" t="s">
        <v>57</v>
      </c>
      <c r="E38" s="1">
        <v>1982</v>
      </c>
      <c r="F38" s="13">
        <v>2016</v>
      </c>
      <c r="G38" s="1">
        <f t="shared" si="1"/>
        <v>34</v>
      </c>
      <c r="H38" s="1" t="s">
        <v>13</v>
      </c>
      <c r="I38" s="1" t="s">
        <v>49</v>
      </c>
      <c r="J38" s="21">
        <v>34</v>
      </c>
      <c r="K38" s="38" t="s">
        <v>140</v>
      </c>
    </row>
    <row r="39" spans="1:11" ht="20.100000000000001" customHeight="1" x14ac:dyDescent="0.2">
      <c r="A39" s="21">
        <v>35</v>
      </c>
      <c r="B39" s="8">
        <v>277</v>
      </c>
      <c r="C39" s="13" t="str">
        <f>IF(E39="","",VLOOKUP(E39,[1]Лист2!$A$1:$B$82,2,TRUE))</f>
        <v>18-39</v>
      </c>
      <c r="D39" s="2" t="s">
        <v>52</v>
      </c>
      <c r="E39" s="1">
        <v>1984</v>
      </c>
      <c r="F39" s="13">
        <v>2016</v>
      </c>
      <c r="G39" s="1">
        <f t="shared" si="1"/>
        <v>32</v>
      </c>
      <c r="H39" s="1" t="s">
        <v>32</v>
      </c>
      <c r="I39" s="1" t="s">
        <v>49</v>
      </c>
      <c r="J39" s="21">
        <v>35</v>
      </c>
      <c r="K39" s="3" t="s">
        <v>141</v>
      </c>
    </row>
    <row r="40" spans="1:11" ht="20.100000000000001" customHeight="1" x14ac:dyDescent="0.2">
      <c r="A40" s="21">
        <v>36</v>
      </c>
      <c r="B40" s="8">
        <v>86</v>
      </c>
      <c r="C40" s="13" t="str">
        <f>IF(E40="","",VLOOKUP(E40,[1]Лист2!$A$1:$B$82,2,TRUE))</f>
        <v>50-59</v>
      </c>
      <c r="D40" s="2" t="s">
        <v>30</v>
      </c>
      <c r="E40" s="1">
        <v>1966</v>
      </c>
      <c r="F40" s="13">
        <v>2016</v>
      </c>
      <c r="G40" s="1">
        <f t="shared" si="1"/>
        <v>50</v>
      </c>
      <c r="H40" s="1" t="s">
        <v>13</v>
      </c>
      <c r="I40" s="1" t="s">
        <v>49</v>
      </c>
      <c r="J40" s="21">
        <v>36</v>
      </c>
      <c r="K40" s="38" t="s">
        <v>142</v>
      </c>
    </row>
    <row r="41" spans="1:11" ht="20.100000000000001" customHeight="1" x14ac:dyDescent="0.2">
      <c r="A41" s="21">
        <v>37</v>
      </c>
      <c r="B41" s="8">
        <v>265</v>
      </c>
      <c r="C41" s="13" t="str">
        <f>IF(E41="","",VLOOKUP(E41,[1]Лист2!$A$1:$B$82,2,TRUE))</f>
        <v>40-49</v>
      </c>
      <c r="D41" s="2" t="s">
        <v>58</v>
      </c>
      <c r="E41" s="1">
        <v>1975</v>
      </c>
      <c r="F41" s="13">
        <v>2016</v>
      </c>
      <c r="G41" s="1">
        <f t="shared" si="1"/>
        <v>41</v>
      </c>
      <c r="H41" s="1" t="s">
        <v>13</v>
      </c>
      <c r="I41" s="1" t="s">
        <v>49</v>
      </c>
      <c r="J41" s="21">
        <v>37</v>
      </c>
      <c r="K41" s="38" t="s">
        <v>142</v>
      </c>
    </row>
    <row r="42" spans="1:11" ht="20.100000000000001" customHeight="1" x14ac:dyDescent="0.2">
      <c r="A42" s="21">
        <v>38</v>
      </c>
      <c r="B42" s="8">
        <v>305</v>
      </c>
      <c r="C42" s="13" t="str">
        <f>IF(E42="","",VLOOKUP(E42,[1]Лист2!$A$1:$B$82,2,TRUE))</f>
        <v>18-39</v>
      </c>
      <c r="D42" s="2" t="s">
        <v>94</v>
      </c>
      <c r="E42" s="1">
        <v>1986</v>
      </c>
      <c r="F42" s="13">
        <v>2016</v>
      </c>
      <c r="G42" s="1">
        <f t="shared" si="1"/>
        <v>30</v>
      </c>
      <c r="H42" s="1" t="s">
        <v>13</v>
      </c>
      <c r="I42" s="1" t="s">
        <v>49</v>
      </c>
      <c r="J42" s="21">
        <v>38</v>
      </c>
      <c r="K42" s="38" t="s">
        <v>143</v>
      </c>
    </row>
    <row r="43" spans="1:11" ht="20.100000000000001" customHeight="1" x14ac:dyDescent="0.2">
      <c r="A43" s="22">
        <v>39</v>
      </c>
      <c r="B43" s="8">
        <v>81</v>
      </c>
      <c r="C43" s="13" t="str">
        <f>IF(E43="","",VLOOKUP(E43,[1]Лист2!$A$1:$B$82,2,TRUE))</f>
        <v>18-39</v>
      </c>
      <c r="D43" s="2" t="s">
        <v>70</v>
      </c>
      <c r="E43" s="1">
        <v>1991</v>
      </c>
      <c r="F43" s="13">
        <v>2016</v>
      </c>
      <c r="G43" s="1">
        <f t="shared" si="1"/>
        <v>25</v>
      </c>
      <c r="H43" s="1" t="s">
        <v>71</v>
      </c>
      <c r="I43" s="1" t="s">
        <v>72</v>
      </c>
      <c r="J43" s="22">
        <v>39</v>
      </c>
      <c r="K43" s="38" t="s">
        <v>144</v>
      </c>
    </row>
    <row r="44" spans="1:11" ht="20.100000000000001" customHeight="1" x14ac:dyDescent="0.2">
      <c r="A44" s="21">
        <v>40</v>
      </c>
      <c r="B44" s="8">
        <v>247</v>
      </c>
      <c r="C44" s="13" t="str">
        <f>IF(E44="","",VLOOKUP(E44,[1]Лист2!$A$1:$B$82,2,TRUE))</f>
        <v>40-49</v>
      </c>
      <c r="D44" s="2" t="s">
        <v>64</v>
      </c>
      <c r="E44" s="1">
        <v>1973</v>
      </c>
      <c r="F44" s="13">
        <v>2016</v>
      </c>
      <c r="G44" s="1">
        <f t="shared" si="1"/>
        <v>43</v>
      </c>
      <c r="H44" s="1" t="s">
        <v>13</v>
      </c>
      <c r="I44" s="1" t="s">
        <v>49</v>
      </c>
      <c r="J44" s="21">
        <v>40</v>
      </c>
      <c r="K44" s="3" t="s">
        <v>145</v>
      </c>
    </row>
    <row r="45" spans="1:11" ht="20.100000000000001" customHeight="1" x14ac:dyDescent="0.2">
      <c r="A45" s="21">
        <v>41</v>
      </c>
      <c r="B45" s="8">
        <v>253</v>
      </c>
      <c r="C45" s="13" t="str">
        <f>IF(E45="","",VLOOKUP(E45,[1]Лист2!$A$1:$B$82,2,TRUE))</f>
        <v>17 мл</v>
      </c>
      <c r="D45" s="4" t="s">
        <v>17</v>
      </c>
      <c r="E45" s="1">
        <v>2000</v>
      </c>
      <c r="F45" s="13">
        <v>2016</v>
      </c>
      <c r="G45" s="1">
        <f t="shared" si="1"/>
        <v>16</v>
      </c>
      <c r="H45" s="1" t="s">
        <v>16</v>
      </c>
      <c r="I45" s="1" t="s">
        <v>62</v>
      </c>
      <c r="J45" s="21">
        <v>41</v>
      </c>
      <c r="K45" s="3" t="s">
        <v>146</v>
      </c>
    </row>
    <row r="46" spans="1:11" ht="20.100000000000001" customHeight="1" x14ac:dyDescent="0.2">
      <c r="A46" s="21">
        <v>42</v>
      </c>
      <c r="B46" s="8">
        <v>283</v>
      </c>
      <c r="C46" s="13" t="str">
        <f>IF(E46="","",VLOOKUP(E46,[1]Лист2!$A$1:$B$82,2,TRUE))</f>
        <v>60ст</v>
      </c>
      <c r="D46" s="2" t="s">
        <v>50</v>
      </c>
      <c r="E46" s="1">
        <v>1956</v>
      </c>
      <c r="F46" s="13">
        <v>2016</v>
      </c>
      <c r="G46" s="1">
        <f t="shared" si="1"/>
        <v>60</v>
      </c>
      <c r="H46" s="1" t="s">
        <v>13</v>
      </c>
      <c r="I46" s="1" t="s">
        <v>51</v>
      </c>
      <c r="J46" s="21">
        <v>42</v>
      </c>
      <c r="K46" s="3" t="s">
        <v>147</v>
      </c>
    </row>
    <row r="47" spans="1:11" ht="20.100000000000001" customHeight="1" x14ac:dyDescent="0.2">
      <c r="A47" s="21">
        <v>43</v>
      </c>
      <c r="B47" s="8">
        <v>341</v>
      </c>
      <c r="C47" s="13" t="str">
        <f>IF(E47="","",VLOOKUP(E47,[1]Лист2!$A$1:$B$82,2,TRUE))</f>
        <v>18-39</v>
      </c>
      <c r="D47" s="2" t="s">
        <v>95</v>
      </c>
      <c r="E47" s="1">
        <v>1978</v>
      </c>
      <c r="F47" s="13">
        <v>2016</v>
      </c>
      <c r="G47" s="1">
        <f t="shared" si="1"/>
        <v>38</v>
      </c>
      <c r="H47" s="1" t="s">
        <v>13</v>
      </c>
      <c r="I47" s="1"/>
      <c r="J47" s="21">
        <v>43</v>
      </c>
      <c r="K47" s="38" t="s">
        <v>148</v>
      </c>
    </row>
    <row r="48" spans="1:11" ht="20.100000000000001" customHeight="1" x14ac:dyDescent="0.2">
      <c r="A48" s="21">
        <v>44</v>
      </c>
      <c r="B48" s="8">
        <v>357</v>
      </c>
      <c r="C48" s="13" t="str">
        <f>IF(E48="","",VLOOKUP(E48,[1]Лист2!$A$1:$B$82,2,TRUE))</f>
        <v>18-39</v>
      </c>
      <c r="D48" s="2" t="s">
        <v>109</v>
      </c>
      <c r="E48" s="1">
        <v>1985</v>
      </c>
      <c r="F48" s="13">
        <v>2016</v>
      </c>
      <c r="G48" s="1">
        <f t="shared" si="1"/>
        <v>31</v>
      </c>
      <c r="H48" s="1" t="s">
        <v>107</v>
      </c>
      <c r="I48" s="1"/>
      <c r="J48" s="21">
        <v>44</v>
      </c>
      <c r="K48" s="3" t="s">
        <v>148</v>
      </c>
    </row>
    <row r="49" spans="1:11" ht="20.100000000000001" customHeight="1" x14ac:dyDescent="0.2">
      <c r="A49" s="21">
        <v>45</v>
      </c>
      <c r="B49" s="8">
        <v>245</v>
      </c>
      <c r="C49" s="13" t="str">
        <f>IF(E49="","",VLOOKUP(E49,[1]Лист2!$A$1:$B$82,2,TRUE))</f>
        <v>18-39</v>
      </c>
      <c r="D49" s="2" t="s">
        <v>65</v>
      </c>
      <c r="E49" s="1">
        <v>1986</v>
      </c>
      <c r="F49" s="13">
        <v>2016</v>
      </c>
      <c r="G49" s="1">
        <f t="shared" si="1"/>
        <v>30</v>
      </c>
      <c r="H49" s="1" t="s">
        <v>13</v>
      </c>
      <c r="I49" s="1" t="s">
        <v>49</v>
      </c>
      <c r="J49" s="21">
        <v>45</v>
      </c>
      <c r="K49" s="38" t="s">
        <v>149</v>
      </c>
    </row>
    <row r="50" spans="1:11" ht="20.100000000000001" customHeight="1" x14ac:dyDescent="0.2">
      <c r="A50" s="22">
        <v>46</v>
      </c>
      <c r="B50" s="8">
        <v>266</v>
      </c>
      <c r="C50" s="13" t="str">
        <f>IF(E50="","",VLOOKUP(E50,[1]Лист2!$A$1:$B$82,2,TRUE))</f>
        <v>17 мл</v>
      </c>
      <c r="D50" s="2" t="s">
        <v>55</v>
      </c>
      <c r="E50" s="1">
        <v>2002</v>
      </c>
      <c r="F50" s="13">
        <v>2016</v>
      </c>
      <c r="G50" s="1">
        <f t="shared" si="1"/>
        <v>14</v>
      </c>
      <c r="H50" s="1" t="s">
        <v>13</v>
      </c>
      <c r="I50" s="1" t="s">
        <v>54</v>
      </c>
      <c r="J50" s="22">
        <v>46</v>
      </c>
      <c r="K50" s="38" t="s">
        <v>150</v>
      </c>
    </row>
    <row r="51" spans="1:11" ht="20.100000000000001" customHeight="1" x14ac:dyDescent="0.2">
      <c r="A51" s="21">
        <v>47</v>
      </c>
      <c r="B51" s="8">
        <v>339</v>
      </c>
      <c r="C51" s="13" t="str">
        <f>IF(E51="","",VLOOKUP(E51,[1]Лист2!$A$1:$B$82,2,TRUE))</f>
        <v>18-39</v>
      </c>
      <c r="D51" s="2" t="s">
        <v>96</v>
      </c>
      <c r="E51" s="1">
        <v>1993</v>
      </c>
      <c r="F51" s="13">
        <v>2016</v>
      </c>
      <c r="G51" s="1">
        <f t="shared" si="1"/>
        <v>23</v>
      </c>
      <c r="H51" s="1" t="s">
        <v>13</v>
      </c>
      <c r="I51" s="1"/>
      <c r="J51" s="21">
        <v>47</v>
      </c>
      <c r="K51" s="38" t="s">
        <v>151</v>
      </c>
    </row>
    <row r="52" spans="1:11" ht="20.100000000000001" customHeight="1" x14ac:dyDescent="0.2">
      <c r="A52" s="21">
        <v>48</v>
      </c>
      <c r="B52" s="8">
        <v>356</v>
      </c>
      <c r="C52" s="13" t="str">
        <f>IF(E52="","",VLOOKUP(E52,[1]Лист2!$A$1:$B$82,2,TRUE))</f>
        <v>40-49</v>
      </c>
      <c r="D52" s="2" t="s">
        <v>108</v>
      </c>
      <c r="E52" s="1">
        <v>1972</v>
      </c>
      <c r="F52" s="13">
        <v>2016</v>
      </c>
      <c r="G52" s="1">
        <f t="shared" si="1"/>
        <v>44</v>
      </c>
      <c r="H52" s="1" t="s">
        <v>107</v>
      </c>
      <c r="I52" s="1"/>
      <c r="J52" s="21">
        <v>48</v>
      </c>
      <c r="K52" s="38" t="s">
        <v>152</v>
      </c>
    </row>
    <row r="53" spans="1:11" ht="20.100000000000001" customHeight="1" x14ac:dyDescent="0.2">
      <c r="A53" s="21">
        <v>49</v>
      </c>
      <c r="B53" s="8">
        <v>346</v>
      </c>
      <c r="C53" s="13" t="str">
        <f>IF(E53="","",VLOOKUP(E53,[1]Лист2!$A$1:$B$82,2,TRUE))</f>
        <v>50-59</v>
      </c>
      <c r="D53" s="2" t="s">
        <v>39</v>
      </c>
      <c r="E53" s="1">
        <v>1961</v>
      </c>
      <c r="F53" s="13">
        <v>2016</v>
      </c>
      <c r="G53" s="6">
        <f t="shared" si="1"/>
        <v>55</v>
      </c>
      <c r="H53" s="1" t="s">
        <v>13</v>
      </c>
      <c r="I53" s="1" t="s">
        <v>49</v>
      </c>
      <c r="J53" s="21">
        <v>49</v>
      </c>
      <c r="K53" s="38" t="s">
        <v>153</v>
      </c>
    </row>
    <row r="54" spans="1:11" ht="20.100000000000001" customHeight="1" x14ac:dyDescent="0.2">
      <c r="A54" s="21">
        <v>50</v>
      </c>
      <c r="B54" s="8">
        <v>297</v>
      </c>
      <c r="C54" s="13" t="str">
        <f>IF(E54="","",VLOOKUP(E54,[1]Лист2!$A$1:$B$82,2,TRUE))</f>
        <v>17 мл</v>
      </c>
      <c r="D54" s="2" t="s">
        <v>27</v>
      </c>
      <c r="E54" s="1">
        <v>1999</v>
      </c>
      <c r="F54" s="13">
        <v>2016</v>
      </c>
      <c r="G54" s="1">
        <f t="shared" si="1"/>
        <v>17</v>
      </c>
      <c r="H54" s="1" t="s">
        <v>13</v>
      </c>
      <c r="I54" s="1" t="s">
        <v>76</v>
      </c>
      <c r="J54" s="21">
        <v>50</v>
      </c>
      <c r="K54" s="3" t="s">
        <v>154</v>
      </c>
    </row>
    <row r="55" spans="1:11" ht="20.100000000000001" customHeight="1" x14ac:dyDescent="0.2">
      <c r="A55" s="21">
        <v>51</v>
      </c>
      <c r="B55" s="8">
        <v>306</v>
      </c>
      <c r="C55" s="13" t="str">
        <f>IF(E55="","",VLOOKUP(E55,[1]Лист2!$A$1:$B$82,2,TRUE))</f>
        <v>17 мл</v>
      </c>
      <c r="D55" s="2" t="s">
        <v>92</v>
      </c>
      <c r="E55" s="1">
        <v>2002</v>
      </c>
      <c r="F55" s="13">
        <v>2016</v>
      </c>
      <c r="G55" s="1">
        <f t="shared" si="1"/>
        <v>14</v>
      </c>
      <c r="H55" s="1" t="s">
        <v>13</v>
      </c>
      <c r="I55" s="1" t="s">
        <v>49</v>
      </c>
      <c r="J55" s="21">
        <v>51</v>
      </c>
      <c r="K55" s="38" t="s">
        <v>155</v>
      </c>
    </row>
    <row r="56" spans="1:11" ht="20.100000000000001" customHeight="1" x14ac:dyDescent="0.2">
      <c r="A56" s="22">
        <v>52</v>
      </c>
      <c r="B56" s="8">
        <v>335</v>
      </c>
      <c r="C56" s="13" t="str">
        <f>IF(E56="","",VLOOKUP(E56,[1]Лист2!$A$1:$B$82,2,TRUE))</f>
        <v>40-49</v>
      </c>
      <c r="D56" s="4" t="s">
        <v>98</v>
      </c>
      <c r="E56" s="1">
        <v>1970</v>
      </c>
      <c r="F56" s="13">
        <v>2016</v>
      </c>
      <c r="G56" s="1">
        <f t="shared" si="1"/>
        <v>46</v>
      </c>
      <c r="H56" s="1" t="s">
        <v>13</v>
      </c>
      <c r="I56" s="1"/>
      <c r="J56" s="22">
        <v>52</v>
      </c>
      <c r="K56" s="3" t="s">
        <v>156</v>
      </c>
    </row>
    <row r="57" spans="1:11" ht="20.100000000000001" customHeight="1" x14ac:dyDescent="0.2">
      <c r="A57" s="21">
        <v>53</v>
      </c>
      <c r="B57" s="8">
        <v>88</v>
      </c>
      <c r="C57" s="13" t="str">
        <f>IF(E57="","",VLOOKUP(E57,[1]Лист2!$A$1:$B$82,2,TRUE))</f>
        <v>18-39</v>
      </c>
      <c r="D57" s="2" t="s">
        <v>35</v>
      </c>
      <c r="E57" s="1">
        <v>1980</v>
      </c>
      <c r="F57" s="13">
        <v>2016</v>
      </c>
      <c r="G57" s="1">
        <f t="shared" si="1"/>
        <v>36</v>
      </c>
      <c r="H57" s="1" t="s">
        <v>13</v>
      </c>
      <c r="I57" s="1" t="s">
        <v>49</v>
      </c>
      <c r="J57" s="21">
        <v>53</v>
      </c>
      <c r="K57" s="38" t="s">
        <v>157</v>
      </c>
    </row>
    <row r="58" spans="1:11" ht="20.100000000000001" customHeight="1" x14ac:dyDescent="0.2">
      <c r="A58" s="21">
        <v>54</v>
      </c>
      <c r="B58" s="8">
        <v>251</v>
      </c>
      <c r="C58" s="13" t="str">
        <f>IF(E58="","",VLOOKUP(E58,[1]Лист2!$A$1:$B$82,2,TRUE))</f>
        <v>17 мл</v>
      </c>
      <c r="D58" s="2" t="s">
        <v>18</v>
      </c>
      <c r="E58" s="1">
        <v>2001</v>
      </c>
      <c r="F58" s="13">
        <v>2016</v>
      </c>
      <c r="G58" s="1">
        <f t="shared" si="1"/>
        <v>15</v>
      </c>
      <c r="H58" s="1" t="s">
        <v>16</v>
      </c>
      <c r="I58" s="1" t="s">
        <v>62</v>
      </c>
      <c r="J58" s="21">
        <v>54</v>
      </c>
      <c r="K58" s="3" t="s">
        <v>158</v>
      </c>
    </row>
    <row r="59" spans="1:11" ht="20.100000000000001" customHeight="1" x14ac:dyDescent="0.2">
      <c r="A59" s="22">
        <v>55</v>
      </c>
      <c r="B59" s="8">
        <v>337</v>
      </c>
      <c r="C59" s="13" t="str">
        <f>IF(E59="","",VLOOKUP(E59,[1]Лист2!$A$1:$B$82,2,TRUE))</f>
        <v>40-49</v>
      </c>
      <c r="D59" s="2" t="s">
        <v>97</v>
      </c>
      <c r="E59" s="1">
        <v>1967</v>
      </c>
      <c r="F59" s="13">
        <v>2016</v>
      </c>
      <c r="G59" s="1">
        <f t="shared" si="1"/>
        <v>49</v>
      </c>
      <c r="H59" s="1" t="s">
        <v>13</v>
      </c>
      <c r="I59" s="1"/>
      <c r="J59" s="22">
        <v>55</v>
      </c>
      <c r="K59" s="3" t="s">
        <v>159</v>
      </c>
    </row>
    <row r="60" spans="1:11" ht="20.100000000000001" customHeight="1" x14ac:dyDescent="0.2">
      <c r="A60" s="21">
        <v>56</v>
      </c>
      <c r="B60" s="8">
        <v>359</v>
      </c>
      <c r="C60" s="13" t="str">
        <f>IF(E60="","",VLOOKUP(E60,[1]Лист2!$A$1:$B$82,2,TRUE))</f>
        <v>60ст</v>
      </c>
      <c r="D60" s="2" t="s">
        <v>111</v>
      </c>
      <c r="E60" s="1">
        <v>1944</v>
      </c>
      <c r="F60" s="13">
        <v>2016</v>
      </c>
      <c r="G60" s="1">
        <f t="shared" si="1"/>
        <v>72</v>
      </c>
      <c r="H60" s="1" t="s">
        <v>13</v>
      </c>
      <c r="I60" s="1"/>
      <c r="J60" s="21">
        <v>56</v>
      </c>
      <c r="K60" s="38" t="s">
        <v>160</v>
      </c>
    </row>
    <row r="61" spans="1:11" ht="20.100000000000001" customHeight="1" x14ac:dyDescent="0.2">
      <c r="A61" s="21">
        <v>57</v>
      </c>
      <c r="B61" s="8">
        <v>309</v>
      </c>
      <c r="C61" s="13" t="str">
        <f>IF(E61="","",VLOOKUP(E61,[1]Лист2!$A$1:$B$82,2,TRUE))</f>
        <v>17 мл</v>
      </c>
      <c r="D61" s="2" t="s">
        <v>195</v>
      </c>
      <c r="E61" s="1">
        <v>2004</v>
      </c>
      <c r="F61" s="13">
        <v>2016</v>
      </c>
      <c r="G61" s="1">
        <v>12</v>
      </c>
      <c r="H61" s="1" t="s">
        <v>13</v>
      </c>
      <c r="I61" s="1" t="s">
        <v>49</v>
      </c>
      <c r="J61" s="21">
        <v>57</v>
      </c>
      <c r="K61" s="38" t="s">
        <v>175</v>
      </c>
    </row>
    <row r="62" spans="1:11" ht="20.100000000000001" customHeight="1" x14ac:dyDescent="0.2">
      <c r="A62" s="22">
        <v>58</v>
      </c>
      <c r="B62" s="8">
        <v>85</v>
      </c>
      <c r="C62" s="13" t="str">
        <f>IF(E62="","",VLOOKUP(E62,[1]Лист2!$A$1:$B$82,2,TRUE))</f>
        <v>50-59</v>
      </c>
      <c r="D62" s="2" t="s">
        <v>42</v>
      </c>
      <c r="E62" s="1">
        <v>1960</v>
      </c>
      <c r="F62" s="13">
        <v>2016</v>
      </c>
      <c r="G62" s="1">
        <f t="shared" si="1"/>
        <v>56</v>
      </c>
      <c r="H62" s="1" t="s">
        <v>13</v>
      </c>
      <c r="I62" s="1" t="s">
        <v>49</v>
      </c>
      <c r="J62" s="22">
        <v>58</v>
      </c>
      <c r="K62" s="38" t="s">
        <v>161</v>
      </c>
    </row>
    <row r="63" spans="1:11" ht="20.100000000000001" customHeight="1" x14ac:dyDescent="0.2">
      <c r="A63" s="21">
        <v>59</v>
      </c>
      <c r="B63" s="8">
        <v>267</v>
      </c>
      <c r="C63" s="13" t="str">
        <f>IF(E63="","",VLOOKUP(E63,[1]Лист2!$A$1:$B$82,2,TRUE))</f>
        <v>17 мл</v>
      </c>
      <c r="D63" s="2" t="s">
        <v>53</v>
      </c>
      <c r="E63" s="1">
        <v>2002</v>
      </c>
      <c r="F63" s="13">
        <v>2016</v>
      </c>
      <c r="G63" s="1">
        <f t="shared" si="1"/>
        <v>14</v>
      </c>
      <c r="H63" s="1" t="s">
        <v>13</v>
      </c>
      <c r="I63" s="1" t="s">
        <v>54</v>
      </c>
      <c r="J63" s="21">
        <v>59</v>
      </c>
      <c r="K63" s="3" t="s">
        <v>162</v>
      </c>
    </row>
    <row r="64" spans="1:11" ht="20.100000000000001" customHeight="1" x14ac:dyDescent="0.2">
      <c r="A64" s="21">
        <v>60</v>
      </c>
      <c r="B64" s="8">
        <v>281</v>
      </c>
      <c r="C64" s="13" t="str">
        <f>IF(E64="","",VLOOKUP(E64,[1]Лист2!$A$1:$B$82,2,TRUE))</f>
        <v>50-59</v>
      </c>
      <c r="D64" s="2" t="s">
        <v>46</v>
      </c>
      <c r="E64" s="1">
        <v>1966</v>
      </c>
      <c r="F64" s="13">
        <v>2016</v>
      </c>
      <c r="G64" s="1">
        <f t="shared" si="1"/>
        <v>50</v>
      </c>
      <c r="H64" s="1" t="s">
        <v>32</v>
      </c>
      <c r="I64" s="1" t="s">
        <v>13</v>
      </c>
      <c r="J64" s="21">
        <v>60</v>
      </c>
      <c r="K64" s="3" t="s">
        <v>163</v>
      </c>
    </row>
    <row r="65" spans="1:11" ht="20.100000000000001" customHeight="1" x14ac:dyDescent="0.2">
      <c r="A65" s="21">
        <v>61</v>
      </c>
      <c r="B65" s="8">
        <v>241</v>
      </c>
      <c r="C65" s="13" t="str">
        <f>IF(E65="","",VLOOKUP(E65,[1]Лист2!$A$1:$B$82,2,TRUE))</f>
        <v>18-39</v>
      </c>
      <c r="D65" s="2" t="s">
        <v>66</v>
      </c>
      <c r="E65" s="1">
        <v>1980</v>
      </c>
      <c r="F65" s="13">
        <v>2016</v>
      </c>
      <c r="G65" s="1">
        <f t="shared" si="1"/>
        <v>36</v>
      </c>
      <c r="H65" s="1" t="s">
        <v>13</v>
      </c>
      <c r="I65" s="1" t="s">
        <v>49</v>
      </c>
      <c r="J65" s="21">
        <v>61</v>
      </c>
      <c r="K65" s="38" t="s">
        <v>164</v>
      </c>
    </row>
    <row r="66" spans="1:11" ht="20.100000000000001" customHeight="1" x14ac:dyDescent="0.2">
      <c r="A66" s="21">
        <v>62</v>
      </c>
      <c r="B66" s="8">
        <v>273</v>
      </c>
      <c r="C66" s="13" t="str">
        <f>IF(E66="","",VLOOKUP(E66,[1]Лист2!$A$1:$B$82,2,TRUE))</f>
        <v>40-49</v>
      </c>
      <c r="D66" s="2" t="s">
        <v>31</v>
      </c>
      <c r="E66" s="1">
        <v>1976</v>
      </c>
      <c r="F66" s="13">
        <v>2016</v>
      </c>
      <c r="G66" s="1">
        <f t="shared" si="1"/>
        <v>40</v>
      </c>
      <c r="H66" s="1" t="s">
        <v>32</v>
      </c>
      <c r="I66" s="1" t="s">
        <v>47</v>
      </c>
      <c r="J66" s="21">
        <v>62</v>
      </c>
      <c r="K66" s="3" t="s">
        <v>165</v>
      </c>
    </row>
    <row r="67" spans="1:11" ht="20.100000000000001" customHeight="1" x14ac:dyDescent="0.2">
      <c r="A67" s="21">
        <v>63</v>
      </c>
      <c r="B67" s="8">
        <v>345</v>
      </c>
      <c r="C67" s="13" t="str">
        <f>IF(E67="","",VLOOKUP(E67,[1]Лист2!$A$1:$B$82,2,TRUE))</f>
        <v>18-39</v>
      </c>
      <c r="D67" s="2" t="s">
        <v>100</v>
      </c>
      <c r="E67" s="1">
        <v>1978</v>
      </c>
      <c r="F67" s="13">
        <v>2016</v>
      </c>
      <c r="G67" s="1">
        <f t="shared" si="1"/>
        <v>38</v>
      </c>
      <c r="H67" s="1" t="s">
        <v>101</v>
      </c>
      <c r="I67" s="1"/>
      <c r="J67" s="21">
        <v>63</v>
      </c>
      <c r="K67" s="38" t="s">
        <v>166</v>
      </c>
    </row>
    <row r="68" spans="1:11" ht="20.100000000000001" customHeight="1" x14ac:dyDescent="0.2">
      <c r="A68" s="21">
        <v>64</v>
      </c>
      <c r="B68" s="8">
        <v>307</v>
      </c>
      <c r="C68" s="13" t="str">
        <f>IF(E68="","",VLOOKUP(E68,[1]Лист2!$A$1:$B$82,2,TRUE))</f>
        <v>17 мл</v>
      </c>
      <c r="D68" s="2" t="s">
        <v>93</v>
      </c>
      <c r="E68" s="1">
        <v>2008</v>
      </c>
      <c r="F68" s="13">
        <v>2016</v>
      </c>
      <c r="G68" s="1">
        <f t="shared" si="1"/>
        <v>8</v>
      </c>
      <c r="H68" s="1" t="s">
        <v>13</v>
      </c>
      <c r="I68" s="1" t="s">
        <v>49</v>
      </c>
      <c r="J68" s="21">
        <v>64</v>
      </c>
      <c r="K68" s="38" t="s">
        <v>167</v>
      </c>
    </row>
    <row r="69" spans="1:11" ht="20.100000000000001" customHeight="1" x14ac:dyDescent="0.2">
      <c r="A69" s="21">
        <v>65</v>
      </c>
      <c r="B69" s="8">
        <v>271</v>
      </c>
      <c r="C69" s="13" t="str">
        <f>IF(E69="","",VLOOKUP(E69,[1]Лист2!$A$1:$B$82,2,TRUE))</f>
        <v>17 мл</v>
      </c>
      <c r="D69" s="2" t="s">
        <v>56</v>
      </c>
      <c r="E69" s="1">
        <v>2004</v>
      </c>
      <c r="F69" s="13">
        <v>2016</v>
      </c>
      <c r="G69" s="1">
        <f t="shared" ref="G69:G79" si="2">(F69-E69)</f>
        <v>12</v>
      </c>
      <c r="H69" s="1" t="s">
        <v>13</v>
      </c>
      <c r="I69" s="1" t="s">
        <v>54</v>
      </c>
      <c r="J69" s="21">
        <v>65</v>
      </c>
      <c r="K69" s="3" t="s">
        <v>168</v>
      </c>
    </row>
    <row r="70" spans="1:11" ht="20.100000000000001" customHeight="1" x14ac:dyDescent="0.2">
      <c r="A70" s="21">
        <v>66</v>
      </c>
      <c r="B70" s="8">
        <v>361</v>
      </c>
      <c r="C70" s="13" t="str">
        <f>IF(E70="","",VLOOKUP(E70,[1]Лист2!$A$1:$B$82,2,TRUE))</f>
        <v>40-49</v>
      </c>
      <c r="D70" s="2" t="s">
        <v>112</v>
      </c>
      <c r="E70" s="1">
        <v>1975</v>
      </c>
      <c r="F70" s="13">
        <v>2016</v>
      </c>
      <c r="G70" s="6">
        <f t="shared" si="2"/>
        <v>41</v>
      </c>
      <c r="H70" s="1" t="s">
        <v>13</v>
      </c>
      <c r="I70" s="1"/>
      <c r="J70" s="21">
        <v>66</v>
      </c>
      <c r="K70" s="38" t="s">
        <v>169</v>
      </c>
    </row>
    <row r="71" spans="1:11" ht="20.100000000000001" customHeight="1" x14ac:dyDescent="0.2">
      <c r="A71" s="21">
        <v>67</v>
      </c>
      <c r="B71" s="8">
        <v>349</v>
      </c>
      <c r="C71" s="13" t="str">
        <f>IF(E71="","",VLOOKUP(E71,[1]Лист2!$A$1:$B$82,2,TRUE))</f>
        <v>18-39</v>
      </c>
      <c r="D71" s="2" t="s">
        <v>103</v>
      </c>
      <c r="E71" s="1">
        <v>1993</v>
      </c>
      <c r="F71" s="13">
        <v>2016</v>
      </c>
      <c r="G71" s="1">
        <f t="shared" si="2"/>
        <v>23</v>
      </c>
      <c r="H71" s="1" t="s">
        <v>21</v>
      </c>
      <c r="I71" s="1" t="s">
        <v>49</v>
      </c>
      <c r="J71" s="21">
        <v>67</v>
      </c>
      <c r="K71" s="38" t="s">
        <v>170</v>
      </c>
    </row>
    <row r="72" spans="1:11" ht="20.100000000000001" customHeight="1" x14ac:dyDescent="0.2">
      <c r="A72" s="22">
        <v>68</v>
      </c>
      <c r="B72" s="8">
        <v>311</v>
      </c>
      <c r="C72" s="13" t="str">
        <f>IF(E72="","",VLOOKUP(E72,[1]Лист2!$A$1:$B$82,2,TRUE))</f>
        <v>17 мл</v>
      </c>
      <c r="D72" s="2" t="s">
        <v>90</v>
      </c>
      <c r="E72" s="1">
        <v>2007</v>
      </c>
      <c r="F72" s="13">
        <v>2016</v>
      </c>
      <c r="G72" s="1">
        <f t="shared" si="2"/>
        <v>9</v>
      </c>
      <c r="H72" s="1" t="s">
        <v>13</v>
      </c>
      <c r="I72" s="1" t="s">
        <v>49</v>
      </c>
      <c r="J72" s="22">
        <v>68</v>
      </c>
      <c r="K72" s="38" t="s">
        <v>171</v>
      </c>
    </row>
    <row r="73" spans="1:11" ht="20.100000000000001" customHeight="1" x14ac:dyDescent="0.2">
      <c r="A73" s="22"/>
      <c r="B73" s="8">
        <v>303</v>
      </c>
      <c r="C73" s="13" t="str">
        <f>IF(E73="","",VLOOKUP(E73,[1]Лист2!$A$1:$B$82,2,TRUE))</f>
        <v>18-39</v>
      </c>
      <c r="D73" s="2" t="s">
        <v>106</v>
      </c>
      <c r="E73" s="1">
        <v>1985</v>
      </c>
      <c r="F73" s="13">
        <v>2016</v>
      </c>
      <c r="G73" s="1">
        <f>(F73-E73)</f>
        <v>31</v>
      </c>
      <c r="H73" s="1" t="s">
        <v>107</v>
      </c>
      <c r="I73" s="1"/>
      <c r="J73" s="21" t="s">
        <v>177</v>
      </c>
      <c r="K73" s="38"/>
    </row>
    <row r="74" spans="1:11" ht="20.100000000000001" customHeight="1" x14ac:dyDescent="0.2">
      <c r="A74" s="7"/>
      <c r="B74" s="8">
        <v>285</v>
      </c>
      <c r="C74" s="13" t="str">
        <f>IF(E74="","",VLOOKUP(E74,[1]Лист2!$A$1:$B$82,2,TRUE))</f>
        <v>17 мл</v>
      </c>
      <c r="D74" s="2" t="s">
        <v>75</v>
      </c>
      <c r="E74" s="1">
        <v>1999</v>
      </c>
      <c r="F74" s="13">
        <v>2016</v>
      </c>
      <c r="G74" s="6">
        <f t="shared" si="2"/>
        <v>17</v>
      </c>
      <c r="H74" s="1" t="s">
        <v>13</v>
      </c>
      <c r="I74" s="1" t="s">
        <v>76</v>
      </c>
      <c r="J74" s="21" t="s">
        <v>177</v>
      </c>
      <c r="K74" s="38"/>
    </row>
    <row r="75" spans="1:11" ht="20.100000000000001" customHeight="1" x14ac:dyDescent="0.2">
      <c r="A75" s="7"/>
      <c r="B75" s="8">
        <v>286</v>
      </c>
      <c r="C75" s="13" t="str">
        <f>IF(E75="","",VLOOKUP(E75,[1]Лист2!$A$1:$B$82,2,TRUE))</f>
        <v>18-39</v>
      </c>
      <c r="D75" s="2" t="s">
        <v>77</v>
      </c>
      <c r="E75" s="1">
        <v>1998</v>
      </c>
      <c r="F75" s="13">
        <v>2016</v>
      </c>
      <c r="G75" s="1">
        <f t="shared" si="2"/>
        <v>18</v>
      </c>
      <c r="H75" s="1" t="s">
        <v>13</v>
      </c>
      <c r="I75" s="1" t="s">
        <v>76</v>
      </c>
      <c r="J75" s="21" t="s">
        <v>177</v>
      </c>
      <c r="K75" s="3"/>
    </row>
    <row r="76" spans="1:11" ht="20.100000000000001" customHeight="1" x14ac:dyDescent="0.2">
      <c r="A76" s="7"/>
      <c r="B76" s="8">
        <v>291</v>
      </c>
      <c r="C76" s="13" t="str">
        <f>IF(E76="","",VLOOKUP(E76,[1]Лист2!$A$1:$B$82,2,TRUE))</f>
        <v>18-39</v>
      </c>
      <c r="D76" s="2" t="s">
        <v>26</v>
      </c>
      <c r="E76" s="1">
        <v>1997</v>
      </c>
      <c r="F76" s="13">
        <v>2016</v>
      </c>
      <c r="G76" s="1">
        <f t="shared" si="2"/>
        <v>19</v>
      </c>
      <c r="H76" s="1" t="s">
        <v>13</v>
      </c>
      <c r="I76" s="1" t="s">
        <v>76</v>
      </c>
      <c r="J76" s="21" t="s">
        <v>177</v>
      </c>
      <c r="K76" s="3"/>
    </row>
    <row r="77" spans="1:11" ht="20.100000000000001" customHeight="1" x14ac:dyDescent="0.2">
      <c r="A77" s="7"/>
      <c r="B77" s="8">
        <v>293</v>
      </c>
      <c r="C77" s="13" t="str">
        <f>IF(E77="","",VLOOKUP(E77,[1]Лист2!$A$1:$B$82,2,TRUE))</f>
        <v>17 мл</v>
      </c>
      <c r="D77" s="2" t="s">
        <v>78</v>
      </c>
      <c r="E77" s="1">
        <v>1999</v>
      </c>
      <c r="F77" s="13">
        <v>2016</v>
      </c>
      <c r="G77" s="1">
        <f t="shared" si="2"/>
        <v>17</v>
      </c>
      <c r="H77" s="1" t="s">
        <v>13</v>
      </c>
      <c r="I77" s="1" t="s">
        <v>76</v>
      </c>
      <c r="J77" s="21" t="s">
        <v>177</v>
      </c>
      <c r="K77" s="3"/>
    </row>
    <row r="78" spans="1:11" ht="20.100000000000001" customHeight="1" x14ac:dyDescent="0.2">
      <c r="A78" s="7"/>
      <c r="B78" s="8">
        <v>296</v>
      </c>
      <c r="C78" s="13" t="str">
        <f>IF(E78="","",VLOOKUP(E78,[1]Лист2!$A$1:$B$82,2,TRUE))</f>
        <v>17 мл</v>
      </c>
      <c r="D78" s="2" t="s">
        <v>79</v>
      </c>
      <c r="E78" s="1">
        <v>2003</v>
      </c>
      <c r="F78" s="13">
        <v>2016</v>
      </c>
      <c r="G78" s="1">
        <f t="shared" si="2"/>
        <v>13</v>
      </c>
      <c r="H78" s="1" t="s">
        <v>13</v>
      </c>
      <c r="I78" s="1" t="s">
        <v>76</v>
      </c>
      <c r="J78" s="21" t="s">
        <v>177</v>
      </c>
      <c r="K78" s="3"/>
    </row>
    <row r="79" spans="1:11" ht="20.100000000000001" customHeight="1" x14ac:dyDescent="0.2">
      <c r="A79" s="7"/>
      <c r="B79" s="8">
        <v>301</v>
      </c>
      <c r="C79" s="13" t="str">
        <f>IF(E79="","",VLOOKUP(E79,[1]Лист2!$A$1:$B$82,2,TRUE))</f>
        <v>17 мл</v>
      </c>
      <c r="D79" s="2" t="s">
        <v>28</v>
      </c>
      <c r="E79" s="1">
        <v>1999</v>
      </c>
      <c r="F79" s="13">
        <v>2016</v>
      </c>
      <c r="G79" s="1">
        <f t="shared" si="2"/>
        <v>17</v>
      </c>
      <c r="H79" s="1" t="s">
        <v>13</v>
      </c>
      <c r="I79" s="1" t="s">
        <v>76</v>
      </c>
      <c r="J79" s="21" t="s">
        <v>177</v>
      </c>
      <c r="K79" s="3"/>
    </row>
  </sheetData>
  <mergeCells count="3">
    <mergeCell ref="A1:K1"/>
    <mergeCell ref="G2:J2"/>
    <mergeCell ref="D3:G3"/>
  </mergeCells>
  <conditionalFormatting sqref="A74:A1048576 A1 A4 G2">
    <cfRule type="containsText" dxfId="7" priority="2" stopIfTrue="1" operator="containsText" text="ж">
      <formula>NOT(ISERROR(SEARCH("ж",A1)))</formula>
    </cfRule>
  </conditionalFormatting>
  <conditionalFormatting sqref="D4:D1048576">
    <cfRule type="duplicateValues" dxfId="6" priority="1"/>
  </conditionalFormatting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9"/>
  <sheetViews>
    <sheetView tabSelected="1" view="pageBreakPreview" topLeftCell="A10" zoomScale="90" zoomScaleNormal="70" zoomScaleSheetLayoutView="90" workbookViewId="0">
      <selection activeCell="M17" sqref="M17"/>
    </sheetView>
  </sheetViews>
  <sheetFormatPr defaultRowHeight="14.25" x14ac:dyDescent="0.2"/>
  <cols>
    <col min="1" max="1" width="5" style="16" customWidth="1"/>
    <col min="2" max="2" width="5.5703125" style="33" customWidth="1"/>
    <col min="3" max="3" width="9.28515625" customWidth="1"/>
    <col min="4" max="4" width="28" customWidth="1"/>
    <col min="5" max="7" width="8.7109375" customWidth="1"/>
    <col min="8" max="9" width="18.5703125" customWidth="1"/>
    <col min="10" max="10" width="9.5703125" style="35" customWidth="1"/>
    <col min="11" max="11" width="12.5703125" style="39" customWidth="1"/>
  </cols>
  <sheetData>
    <row r="1" spans="1:11" ht="45" customHeight="1" x14ac:dyDescent="0.2">
      <c r="D1" t="s">
        <v>188</v>
      </c>
    </row>
    <row r="2" spans="1:11" ht="20.100000000000001" customHeight="1" x14ac:dyDescent="0.2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>
        <v>2016</v>
      </c>
      <c r="G2" s="11" t="s">
        <v>5</v>
      </c>
      <c r="H2" s="11" t="s">
        <v>6</v>
      </c>
      <c r="I2" s="11" t="s">
        <v>7</v>
      </c>
      <c r="J2" s="34" t="s">
        <v>40</v>
      </c>
      <c r="K2" s="36" t="s">
        <v>8</v>
      </c>
    </row>
    <row r="3" spans="1:11" ht="20.100000000000001" customHeight="1" x14ac:dyDescent="0.2">
      <c r="A3" s="61" t="s">
        <v>189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100000000000001" customHeight="1" x14ac:dyDescent="0.2">
      <c r="A4" s="12">
        <v>1</v>
      </c>
      <c r="B4" s="32">
        <v>319</v>
      </c>
      <c r="C4" s="13" t="s">
        <v>178</v>
      </c>
      <c r="D4" s="14" t="s">
        <v>87</v>
      </c>
      <c r="E4" s="13">
        <v>2001</v>
      </c>
      <c r="F4" s="13">
        <v>2016</v>
      </c>
      <c r="G4" s="13">
        <f t="shared" ref="G4:G13" si="0">(F4-E4)</f>
        <v>15</v>
      </c>
      <c r="H4" s="13" t="s">
        <v>32</v>
      </c>
      <c r="I4" s="13"/>
      <c r="J4" s="20">
        <v>26</v>
      </c>
      <c r="K4" s="37" t="s">
        <v>132</v>
      </c>
    </row>
    <row r="5" spans="1:11" ht="20.100000000000001" customHeight="1" x14ac:dyDescent="0.2">
      <c r="A5" s="12">
        <v>2</v>
      </c>
      <c r="B5" s="32">
        <v>253</v>
      </c>
      <c r="C5" s="13" t="s">
        <v>178</v>
      </c>
      <c r="D5" s="18" t="s">
        <v>17</v>
      </c>
      <c r="E5" s="13">
        <v>2000</v>
      </c>
      <c r="F5" s="13">
        <v>2016</v>
      </c>
      <c r="G5" s="13">
        <f t="shared" si="0"/>
        <v>16</v>
      </c>
      <c r="H5" s="13" t="s">
        <v>16</v>
      </c>
      <c r="I5" s="13" t="s">
        <v>62</v>
      </c>
      <c r="J5" s="20">
        <v>41</v>
      </c>
      <c r="K5" s="15" t="s">
        <v>146</v>
      </c>
    </row>
    <row r="6" spans="1:11" ht="20.100000000000001" customHeight="1" x14ac:dyDescent="0.2">
      <c r="A6" s="12">
        <v>3</v>
      </c>
      <c r="B6" s="32">
        <v>266</v>
      </c>
      <c r="C6" s="13" t="s">
        <v>178</v>
      </c>
      <c r="D6" s="14" t="s">
        <v>55</v>
      </c>
      <c r="E6" s="13">
        <v>2002</v>
      </c>
      <c r="F6" s="13">
        <v>2016</v>
      </c>
      <c r="G6" s="13">
        <f t="shared" si="0"/>
        <v>14</v>
      </c>
      <c r="H6" s="13" t="s">
        <v>13</v>
      </c>
      <c r="I6" s="13" t="s">
        <v>54</v>
      </c>
      <c r="J6" s="24">
        <v>46</v>
      </c>
      <c r="K6" s="37" t="s">
        <v>150</v>
      </c>
    </row>
    <row r="7" spans="1:11" ht="20.100000000000001" customHeight="1" x14ac:dyDescent="0.2">
      <c r="A7" s="12">
        <v>4</v>
      </c>
      <c r="B7" s="32">
        <v>306</v>
      </c>
      <c r="C7" s="13" t="s">
        <v>178</v>
      </c>
      <c r="D7" s="14" t="s">
        <v>92</v>
      </c>
      <c r="E7" s="13">
        <v>2002</v>
      </c>
      <c r="F7" s="13">
        <v>2016</v>
      </c>
      <c r="G7" s="13">
        <f t="shared" si="0"/>
        <v>14</v>
      </c>
      <c r="H7" s="13" t="s">
        <v>13</v>
      </c>
      <c r="I7" s="13" t="s">
        <v>49</v>
      </c>
      <c r="J7" s="20">
        <v>51</v>
      </c>
      <c r="K7" s="37" t="s">
        <v>155</v>
      </c>
    </row>
    <row r="8" spans="1:11" ht="20.100000000000001" customHeight="1" x14ac:dyDescent="0.2">
      <c r="A8" s="7">
        <v>5</v>
      </c>
      <c r="B8" s="8">
        <v>267</v>
      </c>
      <c r="C8" s="13" t="s">
        <v>178</v>
      </c>
      <c r="D8" s="2" t="s">
        <v>53</v>
      </c>
      <c r="E8" s="1">
        <v>2002</v>
      </c>
      <c r="F8" s="13">
        <v>2016</v>
      </c>
      <c r="G8" s="1">
        <f t="shared" si="0"/>
        <v>14</v>
      </c>
      <c r="H8" s="13" t="s">
        <v>13</v>
      </c>
      <c r="I8" s="13" t="s">
        <v>54</v>
      </c>
      <c r="J8" s="21">
        <v>59</v>
      </c>
      <c r="K8" s="15" t="s">
        <v>162</v>
      </c>
    </row>
    <row r="9" spans="1:11" ht="20.100000000000001" customHeight="1" x14ac:dyDescent="0.2">
      <c r="A9" s="7">
        <v>6</v>
      </c>
      <c r="B9" s="8">
        <v>307</v>
      </c>
      <c r="C9" s="13" t="s">
        <v>178</v>
      </c>
      <c r="D9" s="2" t="s">
        <v>93</v>
      </c>
      <c r="E9" s="1">
        <v>2008</v>
      </c>
      <c r="F9" s="13">
        <v>2016</v>
      </c>
      <c r="G9" s="1">
        <f t="shared" si="0"/>
        <v>8</v>
      </c>
      <c r="H9" s="1" t="s">
        <v>13</v>
      </c>
      <c r="I9" s="1" t="s">
        <v>49</v>
      </c>
      <c r="J9" s="21">
        <v>64</v>
      </c>
      <c r="K9" s="37" t="s">
        <v>167</v>
      </c>
    </row>
    <row r="10" spans="1:11" ht="20.100000000000001" customHeight="1" x14ac:dyDescent="0.2">
      <c r="A10" s="7">
        <v>7</v>
      </c>
      <c r="B10" s="8">
        <v>271</v>
      </c>
      <c r="C10" s="13" t="s">
        <v>178</v>
      </c>
      <c r="D10" s="2" t="s">
        <v>56</v>
      </c>
      <c r="E10" s="1">
        <v>2004</v>
      </c>
      <c r="F10" s="13">
        <v>2016</v>
      </c>
      <c r="G10" s="1">
        <f t="shared" si="0"/>
        <v>12</v>
      </c>
      <c r="H10" s="1" t="s">
        <v>13</v>
      </c>
      <c r="I10" s="1" t="s">
        <v>54</v>
      </c>
      <c r="J10" s="21">
        <v>65</v>
      </c>
      <c r="K10" s="15" t="s">
        <v>168</v>
      </c>
    </row>
    <row r="11" spans="1:11" ht="20.100000000000001" customHeight="1" x14ac:dyDescent="0.2">
      <c r="A11" s="7">
        <v>8</v>
      </c>
      <c r="B11" s="8">
        <v>311</v>
      </c>
      <c r="C11" s="13" t="s">
        <v>178</v>
      </c>
      <c r="D11" s="2" t="s">
        <v>90</v>
      </c>
      <c r="E11" s="1">
        <v>2007</v>
      </c>
      <c r="F11" s="13">
        <v>2016</v>
      </c>
      <c r="G11" s="1">
        <f t="shared" si="0"/>
        <v>9</v>
      </c>
      <c r="H11" s="1" t="s">
        <v>13</v>
      </c>
      <c r="I11" s="1" t="s">
        <v>49</v>
      </c>
      <c r="J11" s="22">
        <v>68</v>
      </c>
      <c r="K11" s="37" t="s">
        <v>171</v>
      </c>
    </row>
    <row r="12" spans="1:11" ht="20.100000000000001" customHeight="1" x14ac:dyDescent="0.2">
      <c r="A12" s="7"/>
      <c r="B12" s="8">
        <v>301</v>
      </c>
      <c r="C12" s="13" t="s">
        <v>178</v>
      </c>
      <c r="D12" s="2" t="s">
        <v>28</v>
      </c>
      <c r="E12" s="1">
        <v>1999</v>
      </c>
      <c r="F12" s="13">
        <v>2016</v>
      </c>
      <c r="G12" s="1">
        <f t="shared" si="0"/>
        <v>17</v>
      </c>
      <c r="H12" s="1" t="s">
        <v>13</v>
      </c>
      <c r="I12" s="1" t="s">
        <v>76</v>
      </c>
      <c r="J12" s="21" t="s">
        <v>177</v>
      </c>
      <c r="K12" s="15"/>
    </row>
    <row r="13" spans="1:11" ht="20.100000000000001" customHeight="1" x14ac:dyDescent="0.2">
      <c r="A13" s="7"/>
      <c r="B13" s="8"/>
      <c r="C13" s="13" t="s">
        <v>178</v>
      </c>
      <c r="D13" s="2" t="s">
        <v>22</v>
      </c>
      <c r="E13" s="1">
        <v>2000</v>
      </c>
      <c r="F13" s="13">
        <v>2016</v>
      </c>
      <c r="G13" s="1">
        <f t="shared" si="0"/>
        <v>16</v>
      </c>
      <c r="H13" s="1" t="s">
        <v>13</v>
      </c>
      <c r="I13" s="1" t="s">
        <v>20</v>
      </c>
      <c r="J13" s="21" t="s">
        <v>177</v>
      </c>
      <c r="K13" s="3"/>
    </row>
    <row r="14" spans="1:11" ht="20.100000000000001" customHeight="1" x14ac:dyDescent="0.2">
      <c r="A14" s="61" t="s">
        <v>186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0.100000000000001" hidden="1" customHeight="1" x14ac:dyDescent="0.2">
      <c r="A15" s="7" t="s">
        <v>12</v>
      </c>
      <c r="B15" s="8">
        <v>5</v>
      </c>
      <c r="C15" s="13" t="s">
        <v>11</v>
      </c>
      <c r="D15" s="2" t="s">
        <v>14</v>
      </c>
      <c r="E15" s="1">
        <v>1993</v>
      </c>
      <c r="F15" s="13">
        <v>2016</v>
      </c>
      <c r="G15" s="1">
        <f t="shared" ref="G15:G50" si="1">(F15-E15)</f>
        <v>23</v>
      </c>
      <c r="H15" s="1" t="s">
        <v>32</v>
      </c>
      <c r="I15" s="1" t="s">
        <v>44</v>
      </c>
      <c r="J15" s="21">
        <v>13</v>
      </c>
      <c r="K15" s="38" t="s">
        <v>120</v>
      </c>
    </row>
    <row r="16" spans="1:11" ht="20.100000000000001" customHeight="1" x14ac:dyDescent="0.2">
      <c r="A16" s="7">
        <v>1</v>
      </c>
      <c r="B16" s="8">
        <v>4</v>
      </c>
      <c r="C16" s="13" t="s">
        <v>11</v>
      </c>
      <c r="D16" s="2" t="s">
        <v>34</v>
      </c>
      <c r="E16" s="1">
        <v>1986</v>
      </c>
      <c r="F16" s="13">
        <v>2016</v>
      </c>
      <c r="G16" s="1">
        <f t="shared" si="1"/>
        <v>30</v>
      </c>
      <c r="H16" s="1" t="s">
        <v>13</v>
      </c>
      <c r="I16" s="1" t="s">
        <v>49</v>
      </c>
      <c r="J16" s="21">
        <v>4</v>
      </c>
      <c r="K16" s="38" t="s">
        <v>113</v>
      </c>
    </row>
    <row r="17" spans="1:11" ht="20.100000000000001" customHeight="1" x14ac:dyDescent="0.2">
      <c r="A17" s="7">
        <v>2</v>
      </c>
      <c r="B17" s="8">
        <v>7</v>
      </c>
      <c r="C17" s="13" t="s">
        <v>11</v>
      </c>
      <c r="D17" s="2" t="s">
        <v>36</v>
      </c>
      <c r="E17" s="1">
        <v>1983</v>
      </c>
      <c r="F17" s="13">
        <v>2016</v>
      </c>
      <c r="G17" s="1">
        <f t="shared" si="1"/>
        <v>33</v>
      </c>
      <c r="H17" s="1" t="s">
        <v>13</v>
      </c>
      <c r="I17" s="1" t="s">
        <v>49</v>
      </c>
      <c r="J17" s="21">
        <v>5</v>
      </c>
      <c r="K17" s="38" t="s">
        <v>115</v>
      </c>
    </row>
    <row r="18" spans="1:11" ht="20.100000000000001" customHeight="1" x14ac:dyDescent="0.2">
      <c r="A18" s="7">
        <v>3</v>
      </c>
      <c r="B18" s="8">
        <v>321</v>
      </c>
      <c r="C18" s="13" t="s">
        <v>11</v>
      </c>
      <c r="D18" s="2" t="s">
        <v>86</v>
      </c>
      <c r="E18" s="1">
        <v>1992</v>
      </c>
      <c r="F18" s="13">
        <v>2016</v>
      </c>
      <c r="G18" s="1">
        <f t="shared" si="1"/>
        <v>24</v>
      </c>
      <c r="H18" s="1" t="s">
        <v>38</v>
      </c>
      <c r="I18" s="1"/>
      <c r="J18" s="21">
        <v>6</v>
      </c>
      <c r="K18" s="3" t="s">
        <v>116</v>
      </c>
    </row>
    <row r="19" spans="1:11" ht="20.100000000000001" hidden="1" customHeight="1" x14ac:dyDescent="0.2">
      <c r="A19" s="7" t="s">
        <v>12</v>
      </c>
      <c r="B19" s="8">
        <v>355</v>
      </c>
      <c r="C19" s="13" t="s">
        <v>11</v>
      </c>
      <c r="D19" s="2" t="s">
        <v>105</v>
      </c>
      <c r="E19" s="1">
        <v>1983</v>
      </c>
      <c r="F19" s="13">
        <v>2016</v>
      </c>
      <c r="G19" s="1">
        <f t="shared" si="1"/>
        <v>33</v>
      </c>
      <c r="H19" s="1" t="s">
        <v>13</v>
      </c>
      <c r="I19" s="1" t="s">
        <v>51</v>
      </c>
      <c r="J19" s="21">
        <v>18</v>
      </c>
      <c r="K19" s="38" t="s">
        <v>124</v>
      </c>
    </row>
    <row r="20" spans="1:11" ht="20.100000000000001" customHeight="1" x14ac:dyDescent="0.2">
      <c r="A20" s="7">
        <v>4</v>
      </c>
      <c r="B20" s="8">
        <v>329</v>
      </c>
      <c r="C20" s="13" t="s">
        <v>11</v>
      </c>
      <c r="D20" s="2" t="s">
        <v>81</v>
      </c>
      <c r="E20" s="1">
        <v>1998</v>
      </c>
      <c r="F20" s="13">
        <v>2016</v>
      </c>
      <c r="G20" s="1">
        <f t="shared" si="1"/>
        <v>18</v>
      </c>
      <c r="H20" s="1" t="s">
        <v>13</v>
      </c>
      <c r="I20" s="1"/>
      <c r="J20" s="22">
        <v>7</v>
      </c>
      <c r="K20" s="38" t="s">
        <v>117</v>
      </c>
    </row>
    <row r="21" spans="1:11" ht="20.100000000000001" hidden="1" customHeight="1" x14ac:dyDescent="0.2">
      <c r="A21" s="7" t="s">
        <v>12</v>
      </c>
      <c r="B21" s="8">
        <v>347</v>
      </c>
      <c r="C21" s="13" t="s">
        <v>11</v>
      </c>
      <c r="D21" s="2" t="s">
        <v>102</v>
      </c>
      <c r="E21" s="1">
        <v>1993</v>
      </c>
      <c r="F21" s="13">
        <v>2016</v>
      </c>
      <c r="G21" s="1">
        <f t="shared" si="1"/>
        <v>23</v>
      </c>
      <c r="H21" s="1" t="s">
        <v>32</v>
      </c>
      <c r="I21" s="1"/>
      <c r="J21" s="21">
        <v>20</v>
      </c>
      <c r="K21" s="38" t="s">
        <v>126</v>
      </c>
    </row>
    <row r="22" spans="1:11" ht="20.100000000000001" customHeight="1" x14ac:dyDescent="0.2">
      <c r="A22" s="7">
        <v>5</v>
      </c>
      <c r="B22" s="8">
        <v>83</v>
      </c>
      <c r="C22" s="13" t="s">
        <v>11</v>
      </c>
      <c r="D22" s="2" t="s">
        <v>69</v>
      </c>
      <c r="E22" s="1">
        <v>1999</v>
      </c>
      <c r="F22" s="13">
        <v>2016</v>
      </c>
      <c r="G22" s="1">
        <f t="shared" si="1"/>
        <v>17</v>
      </c>
      <c r="H22" s="1" t="s">
        <v>16</v>
      </c>
      <c r="I22" s="1" t="s">
        <v>20</v>
      </c>
      <c r="J22" s="21">
        <v>8</v>
      </c>
      <c r="K22" s="38" t="s">
        <v>172</v>
      </c>
    </row>
    <row r="23" spans="1:11" ht="20.100000000000001" customHeight="1" x14ac:dyDescent="0.2">
      <c r="A23" s="7">
        <v>6</v>
      </c>
      <c r="B23" s="8">
        <v>90</v>
      </c>
      <c r="C23" s="13" t="s">
        <v>11</v>
      </c>
      <c r="D23" s="2" t="s">
        <v>67</v>
      </c>
      <c r="E23" s="1">
        <v>1985</v>
      </c>
      <c r="F23" s="13">
        <v>2016</v>
      </c>
      <c r="G23" s="1">
        <f t="shared" si="1"/>
        <v>31</v>
      </c>
      <c r="H23" s="1" t="s">
        <v>13</v>
      </c>
      <c r="I23" s="1" t="s">
        <v>49</v>
      </c>
      <c r="J23" s="21">
        <v>9</v>
      </c>
      <c r="K23" s="3" t="s">
        <v>118</v>
      </c>
    </row>
    <row r="24" spans="1:11" ht="20.100000000000001" hidden="1" customHeight="1" x14ac:dyDescent="0.2">
      <c r="A24" s="7" t="s">
        <v>12</v>
      </c>
      <c r="B24" s="8">
        <v>6</v>
      </c>
      <c r="C24" s="13" t="e">
        <f>IF(E24="","",VLOOKUP(E24,#REF!,2,TRUE))</f>
        <v>#REF!</v>
      </c>
      <c r="D24" s="2" t="s">
        <v>45</v>
      </c>
      <c r="E24" s="1">
        <v>1969</v>
      </c>
      <c r="F24" s="13">
        <v>2016</v>
      </c>
      <c r="G24" s="1">
        <f t="shared" si="1"/>
        <v>47</v>
      </c>
      <c r="H24" s="1" t="s">
        <v>32</v>
      </c>
      <c r="I24" s="1" t="s">
        <v>44</v>
      </c>
      <c r="J24" s="21">
        <v>23</v>
      </c>
      <c r="K24" s="38" t="s">
        <v>130</v>
      </c>
    </row>
    <row r="25" spans="1:11" ht="20.100000000000001" customHeight="1" x14ac:dyDescent="0.2">
      <c r="A25" s="7">
        <v>7</v>
      </c>
      <c r="B25" s="8">
        <v>331</v>
      </c>
      <c r="C25" s="13" t="s">
        <v>11</v>
      </c>
      <c r="D25" s="2" t="s">
        <v>19</v>
      </c>
      <c r="E25" s="1">
        <v>2000</v>
      </c>
      <c r="F25" s="13">
        <v>2016</v>
      </c>
      <c r="G25" s="1">
        <f t="shared" si="1"/>
        <v>16</v>
      </c>
      <c r="H25" s="1" t="s">
        <v>32</v>
      </c>
      <c r="I25" s="1"/>
      <c r="J25" s="21">
        <v>10</v>
      </c>
      <c r="K25" s="3" t="s">
        <v>118</v>
      </c>
    </row>
    <row r="26" spans="1:11" ht="20.100000000000001" customHeight="1" x14ac:dyDescent="0.2">
      <c r="A26" s="7">
        <v>8</v>
      </c>
      <c r="B26" s="8">
        <v>87</v>
      </c>
      <c r="C26" s="13" t="s">
        <v>11</v>
      </c>
      <c r="D26" s="2" t="s">
        <v>68</v>
      </c>
      <c r="E26" s="1">
        <v>1986</v>
      </c>
      <c r="F26" s="13">
        <v>2016</v>
      </c>
      <c r="G26" s="1">
        <f t="shared" si="1"/>
        <v>30</v>
      </c>
      <c r="H26" s="1" t="s">
        <v>13</v>
      </c>
      <c r="I26" s="1" t="s">
        <v>49</v>
      </c>
      <c r="J26" s="21">
        <v>11</v>
      </c>
      <c r="K26" s="3" t="s">
        <v>194</v>
      </c>
    </row>
    <row r="27" spans="1:11" ht="20.100000000000001" customHeight="1" x14ac:dyDescent="0.2">
      <c r="A27" s="7">
        <v>9</v>
      </c>
      <c r="B27" s="8">
        <v>257</v>
      </c>
      <c r="C27" s="13" t="s">
        <v>11</v>
      </c>
      <c r="D27" s="4" t="s">
        <v>15</v>
      </c>
      <c r="E27" s="1">
        <v>1998</v>
      </c>
      <c r="F27" s="13">
        <v>2016</v>
      </c>
      <c r="G27" s="1">
        <f t="shared" si="1"/>
        <v>18</v>
      </c>
      <c r="H27" s="1" t="s">
        <v>16</v>
      </c>
      <c r="I27" s="1" t="s">
        <v>62</v>
      </c>
      <c r="J27" s="21">
        <v>12</v>
      </c>
      <c r="K27" s="3" t="s">
        <v>119</v>
      </c>
    </row>
    <row r="28" spans="1:11" ht="20.100000000000001" customHeight="1" x14ac:dyDescent="0.2">
      <c r="A28" s="7">
        <v>10</v>
      </c>
      <c r="B28" s="8">
        <v>276</v>
      </c>
      <c r="C28" s="13" t="s">
        <v>11</v>
      </c>
      <c r="D28" s="2" t="s">
        <v>37</v>
      </c>
      <c r="E28" s="1">
        <v>1986</v>
      </c>
      <c r="F28" s="13">
        <v>2016</v>
      </c>
      <c r="G28" s="1">
        <f t="shared" si="1"/>
        <v>30</v>
      </c>
      <c r="H28" s="1" t="s">
        <v>32</v>
      </c>
      <c r="I28" s="1" t="s">
        <v>47</v>
      </c>
      <c r="J28" s="21">
        <v>14</v>
      </c>
      <c r="K28" s="3" t="s">
        <v>121</v>
      </c>
    </row>
    <row r="29" spans="1:11" ht="20.100000000000001" customHeight="1" x14ac:dyDescent="0.2">
      <c r="A29" s="7">
        <v>11</v>
      </c>
      <c r="B29" s="8">
        <v>327</v>
      </c>
      <c r="C29" s="13" t="s">
        <v>11</v>
      </c>
      <c r="D29" s="2" t="s">
        <v>82</v>
      </c>
      <c r="E29" s="5">
        <v>1994</v>
      </c>
      <c r="F29" s="13">
        <v>2016</v>
      </c>
      <c r="G29" s="5">
        <f t="shared" si="1"/>
        <v>22</v>
      </c>
      <c r="H29" s="1" t="s">
        <v>83</v>
      </c>
      <c r="I29" s="1"/>
      <c r="J29" s="22">
        <v>15</v>
      </c>
      <c r="K29" s="38" t="s">
        <v>122</v>
      </c>
    </row>
    <row r="30" spans="1:11" ht="20.100000000000001" customHeight="1" x14ac:dyDescent="0.2">
      <c r="A30" s="7">
        <v>12</v>
      </c>
      <c r="B30" s="8">
        <v>343</v>
      </c>
      <c r="C30" s="13" t="s">
        <v>11</v>
      </c>
      <c r="D30" s="2" t="s">
        <v>29</v>
      </c>
      <c r="E30" s="1">
        <v>1992</v>
      </c>
      <c r="F30" s="13">
        <v>2016</v>
      </c>
      <c r="G30" s="1">
        <f t="shared" si="1"/>
        <v>24</v>
      </c>
      <c r="H30" s="1" t="s">
        <v>32</v>
      </c>
      <c r="I30" s="1"/>
      <c r="J30" s="21">
        <v>16</v>
      </c>
      <c r="K30" s="38" t="s">
        <v>123</v>
      </c>
    </row>
    <row r="31" spans="1:11" ht="20.100000000000001" customHeight="1" x14ac:dyDescent="0.2">
      <c r="A31" s="7">
        <v>13</v>
      </c>
      <c r="B31" s="8">
        <v>255</v>
      </c>
      <c r="C31" s="13" t="s">
        <v>11</v>
      </c>
      <c r="D31" s="4" t="s">
        <v>63</v>
      </c>
      <c r="E31" s="6">
        <v>1999</v>
      </c>
      <c r="F31" s="13">
        <v>2016</v>
      </c>
      <c r="G31" s="6">
        <f t="shared" si="1"/>
        <v>17</v>
      </c>
      <c r="H31" s="1" t="s">
        <v>16</v>
      </c>
      <c r="I31" s="1" t="s">
        <v>62</v>
      </c>
      <c r="J31" s="23">
        <v>17</v>
      </c>
      <c r="K31" s="3" t="s">
        <v>124</v>
      </c>
    </row>
    <row r="32" spans="1:11" ht="20.100000000000001" customHeight="1" x14ac:dyDescent="0.2">
      <c r="A32" s="7">
        <v>14</v>
      </c>
      <c r="B32" s="8">
        <v>317</v>
      </c>
      <c r="C32" s="13" t="s">
        <v>11</v>
      </c>
      <c r="D32" s="2" t="s">
        <v>88</v>
      </c>
      <c r="E32" s="1">
        <v>1995</v>
      </c>
      <c r="F32" s="13">
        <v>2016</v>
      </c>
      <c r="G32" s="1">
        <f t="shared" si="1"/>
        <v>21</v>
      </c>
      <c r="H32" s="1" t="s">
        <v>13</v>
      </c>
      <c r="I32" s="1" t="s">
        <v>89</v>
      </c>
      <c r="J32" s="21">
        <v>19</v>
      </c>
      <c r="K32" s="3" t="s">
        <v>125</v>
      </c>
    </row>
    <row r="33" spans="1:11" ht="20.100000000000001" hidden="1" customHeight="1" x14ac:dyDescent="0.2">
      <c r="A33" s="7" t="s">
        <v>12</v>
      </c>
      <c r="B33" s="8">
        <v>315</v>
      </c>
      <c r="C33" s="13" t="s">
        <v>11</v>
      </c>
      <c r="D33" s="2" t="s">
        <v>74</v>
      </c>
      <c r="E33" s="1">
        <v>2000</v>
      </c>
      <c r="F33" s="13">
        <v>2016</v>
      </c>
      <c r="G33" s="1">
        <f t="shared" si="1"/>
        <v>16</v>
      </c>
      <c r="H33" s="1" t="s">
        <v>32</v>
      </c>
      <c r="I33" s="1" t="s">
        <v>20</v>
      </c>
      <c r="J33" s="21">
        <v>32</v>
      </c>
      <c r="K33" s="38" t="s">
        <v>138</v>
      </c>
    </row>
    <row r="34" spans="1:11" ht="20.100000000000001" hidden="1" customHeight="1" x14ac:dyDescent="0.2">
      <c r="A34" s="7" t="s">
        <v>12</v>
      </c>
      <c r="B34" s="8">
        <v>295</v>
      </c>
      <c r="C34" s="13" t="s">
        <v>11</v>
      </c>
      <c r="D34" s="2" t="s">
        <v>25</v>
      </c>
      <c r="E34" s="1">
        <v>1999</v>
      </c>
      <c r="F34" s="13">
        <v>2016</v>
      </c>
      <c r="G34" s="1">
        <f t="shared" si="1"/>
        <v>17</v>
      </c>
      <c r="H34" s="1" t="s">
        <v>13</v>
      </c>
      <c r="I34" s="1" t="s">
        <v>76</v>
      </c>
      <c r="J34" s="21">
        <v>33</v>
      </c>
      <c r="K34" s="38" t="s">
        <v>139</v>
      </c>
    </row>
    <row r="35" spans="1:11" ht="20.100000000000001" customHeight="1" x14ac:dyDescent="0.2">
      <c r="A35" s="7">
        <v>15</v>
      </c>
      <c r="B35" s="8">
        <v>261</v>
      </c>
      <c r="C35" s="13" t="s">
        <v>11</v>
      </c>
      <c r="D35" s="2" t="s">
        <v>59</v>
      </c>
      <c r="E35" s="1">
        <v>2001</v>
      </c>
      <c r="F35" s="13">
        <v>2016</v>
      </c>
      <c r="G35" s="1">
        <f t="shared" si="1"/>
        <v>15</v>
      </c>
      <c r="H35" s="1" t="s">
        <v>60</v>
      </c>
      <c r="I35" s="1" t="s">
        <v>61</v>
      </c>
      <c r="J35" s="21">
        <v>21</v>
      </c>
      <c r="K35" s="38" t="s">
        <v>127</v>
      </c>
    </row>
    <row r="36" spans="1:11" ht="20.100000000000001" customHeight="1" x14ac:dyDescent="0.2">
      <c r="A36" s="7">
        <v>16</v>
      </c>
      <c r="B36" s="8">
        <v>325</v>
      </c>
      <c r="C36" s="13" t="s">
        <v>11</v>
      </c>
      <c r="D36" s="2" t="s">
        <v>84</v>
      </c>
      <c r="E36" s="1">
        <v>1994</v>
      </c>
      <c r="F36" s="13">
        <v>2016</v>
      </c>
      <c r="G36" s="1">
        <f t="shared" si="1"/>
        <v>22</v>
      </c>
      <c r="H36" s="1" t="s">
        <v>38</v>
      </c>
      <c r="I36" s="1"/>
      <c r="J36" s="21">
        <v>28</v>
      </c>
      <c r="K36" s="3" t="s">
        <v>134</v>
      </c>
    </row>
    <row r="37" spans="1:11" ht="20.100000000000001" customHeight="1" x14ac:dyDescent="0.2">
      <c r="A37" s="7">
        <v>17</v>
      </c>
      <c r="B37" s="8">
        <v>275</v>
      </c>
      <c r="C37" s="13" t="s">
        <v>11</v>
      </c>
      <c r="D37" s="2" t="s">
        <v>48</v>
      </c>
      <c r="E37" s="1">
        <v>1980</v>
      </c>
      <c r="F37" s="13">
        <v>2016</v>
      </c>
      <c r="G37" s="1">
        <f t="shared" si="1"/>
        <v>36</v>
      </c>
      <c r="H37" s="1" t="s">
        <v>32</v>
      </c>
      <c r="I37" s="1" t="s">
        <v>49</v>
      </c>
      <c r="J37" s="21">
        <v>29</v>
      </c>
      <c r="K37" s="38" t="s">
        <v>135</v>
      </c>
    </row>
    <row r="38" spans="1:11" ht="20.100000000000001" customHeight="1" x14ac:dyDescent="0.2">
      <c r="A38" s="7">
        <v>18</v>
      </c>
      <c r="B38" s="8">
        <v>313</v>
      </c>
      <c r="C38" s="13" t="s">
        <v>11</v>
      </c>
      <c r="D38" s="2" t="s">
        <v>91</v>
      </c>
      <c r="E38" s="1">
        <v>1999</v>
      </c>
      <c r="F38" s="13">
        <v>2016</v>
      </c>
      <c r="G38" s="1">
        <f t="shared" si="1"/>
        <v>17</v>
      </c>
      <c r="H38" s="1" t="s">
        <v>13</v>
      </c>
      <c r="I38" s="1" t="s">
        <v>49</v>
      </c>
      <c r="J38" s="21">
        <v>30</v>
      </c>
      <c r="K38" s="3" t="s">
        <v>136</v>
      </c>
    </row>
    <row r="39" spans="1:11" ht="20.100000000000001" customHeight="1" x14ac:dyDescent="0.2">
      <c r="A39" s="7">
        <v>19</v>
      </c>
      <c r="B39" s="8">
        <v>353</v>
      </c>
      <c r="C39" s="13" t="s">
        <v>11</v>
      </c>
      <c r="D39" s="4" t="s">
        <v>104</v>
      </c>
      <c r="E39" s="1">
        <v>1983</v>
      </c>
      <c r="F39" s="13">
        <v>2016</v>
      </c>
      <c r="G39" s="1">
        <f t="shared" si="1"/>
        <v>33</v>
      </c>
      <c r="H39" s="1" t="s">
        <v>32</v>
      </c>
      <c r="I39" s="1"/>
      <c r="J39" s="22">
        <v>31</v>
      </c>
      <c r="K39" s="38" t="s">
        <v>137</v>
      </c>
    </row>
    <row r="40" spans="1:11" ht="20.100000000000001" customHeight="1" x14ac:dyDescent="0.2">
      <c r="A40" s="7">
        <v>20</v>
      </c>
      <c r="B40" s="8">
        <v>263</v>
      </c>
      <c r="C40" s="13" t="s">
        <v>11</v>
      </c>
      <c r="D40" s="2" t="s">
        <v>57</v>
      </c>
      <c r="E40" s="1">
        <v>1982</v>
      </c>
      <c r="F40" s="13">
        <v>2016</v>
      </c>
      <c r="G40" s="1">
        <f t="shared" si="1"/>
        <v>34</v>
      </c>
      <c r="H40" s="1" t="s">
        <v>13</v>
      </c>
      <c r="I40" s="1" t="s">
        <v>49</v>
      </c>
      <c r="J40" s="21">
        <v>34</v>
      </c>
      <c r="K40" s="38" t="s">
        <v>140</v>
      </c>
    </row>
    <row r="41" spans="1:11" ht="20.100000000000001" customHeight="1" x14ac:dyDescent="0.2">
      <c r="A41" s="7">
        <v>21</v>
      </c>
      <c r="B41" s="8">
        <v>277</v>
      </c>
      <c r="C41" s="13" t="s">
        <v>11</v>
      </c>
      <c r="D41" s="2" t="s">
        <v>52</v>
      </c>
      <c r="E41" s="1">
        <v>1984</v>
      </c>
      <c r="F41" s="13">
        <v>2016</v>
      </c>
      <c r="G41" s="1">
        <f t="shared" si="1"/>
        <v>32</v>
      </c>
      <c r="H41" s="1" t="s">
        <v>32</v>
      </c>
      <c r="I41" s="1" t="s">
        <v>49</v>
      </c>
      <c r="J41" s="21">
        <v>35</v>
      </c>
      <c r="K41" s="3" t="s">
        <v>141</v>
      </c>
    </row>
    <row r="42" spans="1:11" ht="20.100000000000001" customHeight="1" x14ac:dyDescent="0.2">
      <c r="A42" s="7">
        <v>22</v>
      </c>
      <c r="B42" s="8">
        <v>305</v>
      </c>
      <c r="C42" s="13" t="s">
        <v>11</v>
      </c>
      <c r="D42" s="2" t="s">
        <v>94</v>
      </c>
      <c r="E42" s="1">
        <v>1986</v>
      </c>
      <c r="F42" s="13">
        <v>2016</v>
      </c>
      <c r="G42" s="1">
        <f t="shared" si="1"/>
        <v>30</v>
      </c>
      <c r="H42" s="1" t="s">
        <v>13</v>
      </c>
      <c r="I42" s="1" t="s">
        <v>49</v>
      </c>
      <c r="J42" s="21">
        <v>38</v>
      </c>
      <c r="K42" s="38" t="s">
        <v>143</v>
      </c>
    </row>
    <row r="43" spans="1:11" ht="20.100000000000001" customHeight="1" x14ac:dyDescent="0.2">
      <c r="A43" s="7">
        <v>23</v>
      </c>
      <c r="B43" s="8">
        <v>81</v>
      </c>
      <c r="C43" s="13" t="s">
        <v>11</v>
      </c>
      <c r="D43" s="2" t="s">
        <v>70</v>
      </c>
      <c r="E43" s="1">
        <v>1991</v>
      </c>
      <c r="F43" s="13">
        <v>2016</v>
      </c>
      <c r="G43" s="1">
        <f t="shared" si="1"/>
        <v>25</v>
      </c>
      <c r="H43" s="1" t="s">
        <v>71</v>
      </c>
      <c r="I43" s="1" t="s">
        <v>72</v>
      </c>
      <c r="J43" s="22">
        <v>39</v>
      </c>
      <c r="K43" s="38" t="s">
        <v>144</v>
      </c>
    </row>
    <row r="44" spans="1:11" ht="20.100000000000001" hidden="1" customHeight="1" x14ac:dyDescent="0.2">
      <c r="A44" s="7" t="s">
        <v>12</v>
      </c>
      <c r="B44" s="8">
        <v>341</v>
      </c>
      <c r="C44" s="13" t="e">
        <f>IF(E44="","",VLOOKUP(E44,#REF!,2,TRUE))</f>
        <v>#REF!</v>
      </c>
      <c r="D44" s="2" t="s">
        <v>95</v>
      </c>
      <c r="E44" s="1">
        <v>1978</v>
      </c>
      <c r="F44" s="13">
        <v>2016</v>
      </c>
      <c r="G44" s="1">
        <f t="shared" si="1"/>
        <v>38</v>
      </c>
      <c r="H44" s="1" t="s">
        <v>13</v>
      </c>
      <c r="I44" s="1"/>
      <c r="J44" s="21">
        <v>43</v>
      </c>
      <c r="K44" s="38" t="s">
        <v>148</v>
      </c>
    </row>
    <row r="45" spans="1:11" ht="20.100000000000001" customHeight="1" x14ac:dyDescent="0.2">
      <c r="A45" s="7">
        <v>24</v>
      </c>
      <c r="B45" s="8">
        <v>357</v>
      </c>
      <c r="C45" s="13" t="s">
        <v>11</v>
      </c>
      <c r="D45" s="2" t="s">
        <v>109</v>
      </c>
      <c r="E45" s="1">
        <v>1985</v>
      </c>
      <c r="F45" s="13">
        <v>2016</v>
      </c>
      <c r="G45" s="1">
        <f t="shared" si="1"/>
        <v>31</v>
      </c>
      <c r="H45" s="1" t="s">
        <v>107</v>
      </c>
      <c r="I45" s="1"/>
      <c r="J45" s="21">
        <v>44</v>
      </c>
      <c r="K45" s="3" t="s">
        <v>148</v>
      </c>
    </row>
    <row r="46" spans="1:11" ht="20.100000000000001" customHeight="1" x14ac:dyDescent="0.2">
      <c r="A46" s="7">
        <v>25</v>
      </c>
      <c r="B46" s="8">
        <v>245</v>
      </c>
      <c r="C46" s="13" t="s">
        <v>11</v>
      </c>
      <c r="D46" s="2" t="s">
        <v>65</v>
      </c>
      <c r="E46" s="1">
        <v>1986</v>
      </c>
      <c r="F46" s="13">
        <v>2016</v>
      </c>
      <c r="G46" s="1">
        <f t="shared" si="1"/>
        <v>30</v>
      </c>
      <c r="H46" s="1" t="s">
        <v>13</v>
      </c>
      <c r="I46" s="1" t="s">
        <v>49</v>
      </c>
      <c r="J46" s="21">
        <v>45</v>
      </c>
      <c r="K46" s="38" t="s">
        <v>149</v>
      </c>
    </row>
    <row r="47" spans="1:11" ht="20.100000000000001" customHeight="1" x14ac:dyDescent="0.2">
      <c r="A47" s="7"/>
      <c r="B47" s="8">
        <v>303</v>
      </c>
      <c r="C47" s="13" t="s">
        <v>11</v>
      </c>
      <c r="D47" s="2" t="s">
        <v>106</v>
      </c>
      <c r="E47" s="1">
        <v>1985</v>
      </c>
      <c r="F47" s="13">
        <v>2016</v>
      </c>
      <c r="G47" s="1">
        <f t="shared" si="1"/>
        <v>31</v>
      </c>
      <c r="H47" s="1" t="s">
        <v>107</v>
      </c>
      <c r="I47" s="1"/>
      <c r="J47" s="21" t="s">
        <v>177</v>
      </c>
      <c r="K47" s="3"/>
    </row>
    <row r="48" spans="1:11" ht="20.100000000000001" hidden="1" customHeight="1" x14ac:dyDescent="0.2">
      <c r="A48" s="7" t="s">
        <v>12</v>
      </c>
      <c r="B48" s="8">
        <v>339</v>
      </c>
      <c r="C48" s="13" t="e">
        <f>IF(E48="","",VLOOKUP(E48,#REF!,2,TRUE))</f>
        <v>#REF!</v>
      </c>
      <c r="D48" s="2" t="s">
        <v>96</v>
      </c>
      <c r="E48" s="1">
        <v>1993</v>
      </c>
      <c r="F48" s="13">
        <v>2016</v>
      </c>
      <c r="G48" s="1">
        <f t="shared" si="1"/>
        <v>23</v>
      </c>
      <c r="H48" s="1" t="s">
        <v>13</v>
      </c>
      <c r="I48" s="1"/>
      <c r="J48" s="21">
        <v>47</v>
      </c>
      <c r="K48" s="38" t="s">
        <v>151</v>
      </c>
    </row>
    <row r="49" spans="1:11" ht="20.100000000000001" hidden="1" customHeight="1" x14ac:dyDescent="0.2">
      <c r="A49" s="7" t="s">
        <v>12</v>
      </c>
      <c r="B49" s="8">
        <v>346</v>
      </c>
      <c r="C49" s="13" t="s">
        <v>110</v>
      </c>
      <c r="D49" s="2" t="s">
        <v>39</v>
      </c>
      <c r="E49" s="1">
        <v>1961</v>
      </c>
      <c r="F49" s="13">
        <v>2016</v>
      </c>
      <c r="G49" s="6">
        <f t="shared" si="1"/>
        <v>55</v>
      </c>
      <c r="H49" s="1" t="s">
        <v>13</v>
      </c>
      <c r="I49" s="1" t="s">
        <v>49</v>
      </c>
      <c r="J49" s="21">
        <v>49</v>
      </c>
      <c r="K49" s="38" t="s">
        <v>153</v>
      </c>
    </row>
    <row r="50" spans="1:11" ht="20.100000000000001" hidden="1" customHeight="1" x14ac:dyDescent="0.2">
      <c r="A50" s="7" t="s">
        <v>12</v>
      </c>
      <c r="B50" s="8">
        <v>297</v>
      </c>
      <c r="C50" s="13" t="e">
        <f>IF(E50="","",VLOOKUP(E50,#REF!,2,TRUE))</f>
        <v>#REF!</v>
      </c>
      <c r="D50" s="2" t="s">
        <v>27</v>
      </c>
      <c r="E50" s="1">
        <v>1999</v>
      </c>
      <c r="F50" s="13">
        <v>2016</v>
      </c>
      <c r="G50" s="1">
        <f t="shared" si="1"/>
        <v>17</v>
      </c>
      <c r="H50" s="1" t="s">
        <v>13</v>
      </c>
      <c r="I50" s="1" t="s">
        <v>76</v>
      </c>
      <c r="J50" s="21">
        <v>50</v>
      </c>
      <c r="K50" s="3" t="s">
        <v>154</v>
      </c>
    </row>
    <row r="51" spans="1:11" ht="20.100000000000001" customHeight="1" x14ac:dyDescent="0.2">
      <c r="A51" s="61" t="s">
        <v>187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20.100000000000001" customHeight="1" x14ac:dyDescent="0.2">
      <c r="A52" s="7">
        <v>1</v>
      </c>
      <c r="B52" s="8">
        <v>31</v>
      </c>
      <c r="C52" s="13" t="s">
        <v>10</v>
      </c>
      <c r="D52" s="2" t="s">
        <v>24</v>
      </c>
      <c r="E52" s="1">
        <v>1969</v>
      </c>
      <c r="F52" s="13">
        <v>2016</v>
      </c>
      <c r="G52" s="1">
        <f t="shared" ref="G52:G64" si="2">(F52-E52)</f>
        <v>47</v>
      </c>
      <c r="H52" s="1" t="s">
        <v>13</v>
      </c>
      <c r="I52" s="1" t="s">
        <v>51</v>
      </c>
      <c r="J52" s="21">
        <v>22</v>
      </c>
      <c r="K52" s="38" t="s">
        <v>128</v>
      </c>
    </row>
    <row r="53" spans="1:11" ht="20.100000000000001" customHeight="1" x14ac:dyDescent="0.2">
      <c r="A53" s="7">
        <v>2</v>
      </c>
      <c r="B53" s="8">
        <v>265</v>
      </c>
      <c r="C53" s="13" t="s">
        <v>10</v>
      </c>
      <c r="D53" s="2" t="s">
        <v>58</v>
      </c>
      <c r="E53" s="1">
        <v>1975</v>
      </c>
      <c r="F53" s="13">
        <v>2016</v>
      </c>
      <c r="G53" s="1">
        <f t="shared" si="2"/>
        <v>41</v>
      </c>
      <c r="H53" s="1" t="s">
        <v>13</v>
      </c>
      <c r="I53" s="1" t="s">
        <v>49</v>
      </c>
      <c r="J53" s="21">
        <v>37</v>
      </c>
      <c r="K53" s="38" t="s">
        <v>142</v>
      </c>
    </row>
    <row r="54" spans="1:11" ht="20.100000000000001" hidden="1" customHeight="1" x14ac:dyDescent="0.2">
      <c r="A54" s="7" t="s">
        <v>12</v>
      </c>
      <c r="B54" s="8">
        <v>88</v>
      </c>
      <c r="C54" s="13" t="e">
        <f>IF(E54="","",VLOOKUP(E54,#REF!,2,TRUE))</f>
        <v>#REF!</v>
      </c>
      <c r="D54" s="2" t="s">
        <v>35</v>
      </c>
      <c r="E54" s="1">
        <v>1980</v>
      </c>
      <c r="F54" s="13">
        <v>2016</v>
      </c>
      <c r="G54" s="1">
        <f t="shared" si="2"/>
        <v>36</v>
      </c>
      <c r="H54" s="1" t="s">
        <v>13</v>
      </c>
      <c r="I54" s="1" t="s">
        <v>49</v>
      </c>
      <c r="J54" s="21">
        <v>53</v>
      </c>
      <c r="K54" s="38" t="s">
        <v>157</v>
      </c>
    </row>
    <row r="55" spans="1:11" ht="20.100000000000001" hidden="1" customHeight="1" x14ac:dyDescent="0.2">
      <c r="A55" s="7" t="s">
        <v>12</v>
      </c>
      <c r="B55" s="8">
        <v>251</v>
      </c>
      <c r="C55" s="13" t="e">
        <f>IF(E55="","",VLOOKUP(E55,#REF!,2,TRUE))</f>
        <v>#REF!</v>
      </c>
      <c r="D55" s="2" t="s">
        <v>18</v>
      </c>
      <c r="E55" s="1">
        <v>2001</v>
      </c>
      <c r="F55" s="13">
        <v>2016</v>
      </c>
      <c r="G55" s="1">
        <f t="shared" si="2"/>
        <v>15</v>
      </c>
      <c r="H55" s="1" t="s">
        <v>16</v>
      </c>
      <c r="I55" s="1" t="s">
        <v>62</v>
      </c>
      <c r="J55" s="21">
        <v>54</v>
      </c>
      <c r="K55" s="3" t="s">
        <v>158</v>
      </c>
    </row>
    <row r="56" spans="1:11" ht="20.100000000000001" hidden="1" customHeight="1" x14ac:dyDescent="0.2">
      <c r="A56" s="7" t="s">
        <v>12</v>
      </c>
      <c r="B56" s="8">
        <v>337</v>
      </c>
      <c r="C56" s="13" t="e">
        <f>IF(E56="","",VLOOKUP(E56,#REF!,2,TRUE))</f>
        <v>#REF!</v>
      </c>
      <c r="D56" s="2" t="s">
        <v>97</v>
      </c>
      <c r="E56" s="1">
        <v>1967</v>
      </c>
      <c r="F56" s="13">
        <v>2016</v>
      </c>
      <c r="G56" s="1">
        <f t="shared" si="2"/>
        <v>49</v>
      </c>
      <c r="H56" s="1" t="s">
        <v>13</v>
      </c>
      <c r="I56" s="1"/>
      <c r="J56" s="22">
        <v>55</v>
      </c>
      <c r="K56" s="3" t="s">
        <v>159</v>
      </c>
    </row>
    <row r="57" spans="1:11" ht="20.100000000000001" customHeight="1" x14ac:dyDescent="0.2">
      <c r="A57" s="7">
        <v>3</v>
      </c>
      <c r="B57" s="8">
        <v>247</v>
      </c>
      <c r="C57" s="13" t="s">
        <v>10</v>
      </c>
      <c r="D57" s="2" t="s">
        <v>64</v>
      </c>
      <c r="E57" s="1">
        <v>1973</v>
      </c>
      <c r="F57" s="13">
        <v>2016</v>
      </c>
      <c r="G57" s="1">
        <f t="shared" si="2"/>
        <v>43</v>
      </c>
      <c r="H57" s="1" t="s">
        <v>13</v>
      </c>
      <c r="I57" s="1" t="s">
        <v>49</v>
      </c>
      <c r="J57" s="21">
        <v>40</v>
      </c>
      <c r="K57" s="3" t="s">
        <v>145</v>
      </c>
    </row>
    <row r="58" spans="1:11" ht="20.100000000000001" hidden="1" customHeight="1" x14ac:dyDescent="0.2">
      <c r="A58" s="7"/>
      <c r="B58" s="8">
        <v>309</v>
      </c>
      <c r="C58" s="13" t="str">
        <f>IF(E58="","",VLOOKUP(E58,#REF!,2,TRUE))</f>
        <v/>
      </c>
      <c r="D58" s="2"/>
      <c r="E58" s="1"/>
      <c r="F58" s="13">
        <v>2016</v>
      </c>
      <c r="G58" s="1">
        <f t="shared" si="2"/>
        <v>2016</v>
      </c>
      <c r="H58" s="17"/>
      <c r="I58" s="1"/>
      <c r="J58" s="21">
        <v>57</v>
      </c>
      <c r="K58" s="38" t="s">
        <v>175</v>
      </c>
    </row>
    <row r="59" spans="1:11" ht="20.100000000000001" customHeight="1" x14ac:dyDescent="0.2">
      <c r="A59" s="7">
        <v>4</v>
      </c>
      <c r="B59" s="8">
        <v>356</v>
      </c>
      <c r="C59" s="13" t="s">
        <v>10</v>
      </c>
      <c r="D59" s="2" t="s">
        <v>108</v>
      </c>
      <c r="E59" s="1">
        <v>1972</v>
      </c>
      <c r="F59" s="13">
        <v>2016</v>
      </c>
      <c r="G59" s="1">
        <f t="shared" si="2"/>
        <v>44</v>
      </c>
      <c r="H59" s="1" t="s">
        <v>107</v>
      </c>
      <c r="I59" s="1"/>
      <c r="J59" s="21">
        <v>48</v>
      </c>
      <c r="K59" s="38" t="s">
        <v>152</v>
      </c>
    </row>
    <row r="60" spans="1:11" ht="20.100000000000001" customHeight="1" x14ac:dyDescent="0.2">
      <c r="A60" s="7">
        <v>5</v>
      </c>
      <c r="B60" s="8">
        <v>335</v>
      </c>
      <c r="C60" s="13" t="s">
        <v>10</v>
      </c>
      <c r="D60" s="4" t="s">
        <v>98</v>
      </c>
      <c r="E60" s="1">
        <v>1970</v>
      </c>
      <c r="F60" s="13">
        <v>2016</v>
      </c>
      <c r="G60" s="1">
        <f t="shared" si="2"/>
        <v>46</v>
      </c>
      <c r="H60" s="1" t="s">
        <v>13</v>
      </c>
      <c r="I60" s="1"/>
      <c r="J60" s="22">
        <v>52</v>
      </c>
      <c r="K60" s="3" t="s">
        <v>156</v>
      </c>
    </row>
    <row r="61" spans="1:11" ht="20.100000000000001" hidden="1" customHeight="1" x14ac:dyDescent="0.2">
      <c r="A61" s="7" t="s">
        <v>12</v>
      </c>
      <c r="B61" s="8">
        <v>281</v>
      </c>
      <c r="C61" s="13" t="s">
        <v>178</v>
      </c>
      <c r="D61" s="2" t="s">
        <v>46</v>
      </c>
      <c r="E61" s="1">
        <v>1966</v>
      </c>
      <c r="F61" s="13">
        <v>2016</v>
      </c>
      <c r="G61" s="1">
        <f t="shared" si="2"/>
        <v>50</v>
      </c>
      <c r="H61" s="1" t="s">
        <v>32</v>
      </c>
      <c r="I61" s="1" t="s">
        <v>13</v>
      </c>
      <c r="J61" s="21">
        <v>60</v>
      </c>
      <c r="K61" s="3" t="s">
        <v>163</v>
      </c>
    </row>
    <row r="62" spans="1:11" ht="20.100000000000001" hidden="1" customHeight="1" x14ac:dyDescent="0.2">
      <c r="A62" s="7" t="s">
        <v>12</v>
      </c>
      <c r="B62" s="8">
        <v>241</v>
      </c>
      <c r="C62" s="13" t="s">
        <v>178</v>
      </c>
      <c r="D62" s="2" t="s">
        <v>66</v>
      </c>
      <c r="E62" s="1">
        <v>1980</v>
      </c>
      <c r="F62" s="13">
        <v>2016</v>
      </c>
      <c r="G62" s="1">
        <f t="shared" si="2"/>
        <v>36</v>
      </c>
      <c r="H62" s="1" t="s">
        <v>13</v>
      </c>
      <c r="I62" s="1" t="s">
        <v>49</v>
      </c>
      <c r="J62" s="21">
        <v>61</v>
      </c>
      <c r="K62" s="38" t="s">
        <v>164</v>
      </c>
    </row>
    <row r="63" spans="1:11" ht="20.100000000000001" hidden="1" customHeight="1" x14ac:dyDescent="0.2">
      <c r="A63" s="7" t="s">
        <v>12</v>
      </c>
      <c r="B63" s="8">
        <v>273</v>
      </c>
      <c r="C63" s="13" t="s">
        <v>178</v>
      </c>
      <c r="D63" s="2" t="s">
        <v>31</v>
      </c>
      <c r="E63" s="1">
        <v>1976</v>
      </c>
      <c r="F63" s="13">
        <v>2016</v>
      </c>
      <c r="G63" s="1">
        <f t="shared" si="2"/>
        <v>40</v>
      </c>
      <c r="H63" s="1" t="s">
        <v>32</v>
      </c>
      <c r="I63" s="1" t="s">
        <v>47</v>
      </c>
      <c r="J63" s="21">
        <v>62</v>
      </c>
      <c r="K63" s="3" t="s">
        <v>165</v>
      </c>
    </row>
    <row r="64" spans="1:11" ht="20.100000000000001" hidden="1" customHeight="1" x14ac:dyDescent="0.2">
      <c r="A64" s="7" t="s">
        <v>12</v>
      </c>
      <c r="B64" s="8">
        <v>345</v>
      </c>
      <c r="C64" s="13" t="s">
        <v>178</v>
      </c>
      <c r="D64" s="2" t="s">
        <v>100</v>
      </c>
      <c r="E64" s="1">
        <v>1978</v>
      </c>
      <c r="F64" s="13">
        <v>2016</v>
      </c>
      <c r="G64" s="1">
        <f t="shared" si="2"/>
        <v>38</v>
      </c>
      <c r="H64" s="1" t="s">
        <v>101</v>
      </c>
      <c r="I64" s="1"/>
      <c r="J64" s="21">
        <v>63</v>
      </c>
      <c r="K64" s="38" t="s">
        <v>166</v>
      </c>
    </row>
    <row r="65" spans="1:11" ht="20.100000000000001" customHeight="1" x14ac:dyDescent="0.2">
      <c r="A65" s="61" t="s">
        <v>190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20.100000000000001" customHeight="1" x14ac:dyDescent="0.2">
      <c r="A66" s="7">
        <v>1</v>
      </c>
      <c r="B66" s="8">
        <v>32</v>
      </c>
      <c r="C66" s="13" t="s">
        <v>9</v>
      </c>
      <c r="D66" s="2" t="s">
        <v>23</v>
      </c>
      <c r="E66" s="1">
        <v>1960</v>
      </c>
      <c r="F66" s="13">
        <v>2016</v>
      </c>
      <c r="G66" s="1">
        <f t="shared" ref="G66:G72" si="3">(F66-E66)</f>
        <v>56</v>
      </c>
      <c r="H66" s="1" t="s">
        <v>13</v>
      </c>
      <c r="I66" s="1" t="s">
        <v>51</v>
      </c>
      <c r="J66" s="21">
        <v>24</v>
      </c>
      <c r="K66" s="38" t="s">
        <v>129</v>
      </c>
    </row>
    <row r="67" spans="1:11" ht="20.100000000000001" customHeight="1" x14ac:dyDescent="0.2">
      <c r="A67" s="7">
        <v>2</v>
      </c>
      <c r="B67" s="8">
        <v>82</v>
      </c>
      <c r="C67" s="13" t="s">
        <v>9</v>
      </c>
      <c r="D67" s="2" t="s">
        <v>41</v>
      </c>
      <c r="E67" s="1">
        <v>1963</v>
      </c>
      <c r="F67" s="13">
        <v>2016</v>
      </c>
      <c r="G67" s="1">
        <f t="shared" si="3"/>
        <v>53</v>
      </c>
      <c r="H67" s="1" t="s">
        <v>13</v>
      </c>
      <c r="I67" s="1" t="s">
        <v>49</v>
      </c>
      <c r="J67" s="21">
        <v>25</v>
      </c>
      <c r="K67" s="38" t="s">
        <v>131</v>
      </c>
    </row>
    <row r="68" spans="1:11" ht="20.100000000000001" hidden="1" customHeight="1" x14ac:dyDescent="0.2">
      <c r="A68" s="7" t="s">
        <v>12</v>
      </c>
      <c r="B68" s="8">
        <v>361</v>
      </c>
      <c r="C68" s="13" t="s">
        <v>178</v>
      </c>
      <c r="D68" s="2" t="s">
        <v>112</v>
      </c>
      <c r="E68" s="1">
        <v>1975</v>
      </c>
      <c r="F68" s="13">
        <v>2016</v>
      </c>
      <c r="G68" s="6">
        <f t="shared" si="3"/>
        <v>41</v>
      </c>
      <c r="H68" s="1" t="s">
        <v>13</v>
      </c>
      <c r="I68" s="1"/>
      <c r="J68" s="21">
        <v>66</v>
      </c>
      <c r="K68" s="38" t="s">
        <v>169</v>
      </c>
    </row>
    <row r="69" spans="1:11" ht="20.100000000000001" hidden="1" customHeight="1" x14ac:dyDescent="0.2">
      <c r="A69" s="7" t="s">
        <v>12</v>
      </c>
      <c r="B69" s="8">
        <v>349</v>
      </c>
      <c r="C69" s="13" t="s">
        <v>178</v>
      </c>
      <c r="D69" s="2" t="s">
        <v>103</v>
      </c>
      <c r="E69" s="1">
        <v>1993</v>
      </c>
      <c r="F69" s="13">
        <v>2016</v>
      </c>
      <c r="G69" s="1">
        <f t="shared" si="3"/>
        <v>23</v>
      </c>
      <c r="H69" s="1" t="s">
        <v>21</v>
      </c>
      <c r="I69" s="1" t="s">
        <v>49</v>
      </c>
      <c r="J69" s="21">
        <v>67</v>
      </c>
      <c r="K69" s="38" t="s">
        <v>170</v>
      </c>
    </row>
    <row r="70" spans="1:11" ht="20.100000000000001" customHeight="1" x14ac:dyDescent="0.2">
      <c r="A70" s="7">
        <v>3</v>
      </c>
      <c r="B70" s="8">
        <v>243</v>
      </c>
      <c r="C70" s="13" t="s">
        <v>9</v>
      </c>
      <c r="D70" s="2" t="s">
        <v>33</v>
      </c>
      <c r="E70" s="1">
        <v>1958</v>
      </c>
      <c r="F70" s="13">
        <v>2016</v>
      </c>
      <c r="G70" s="1">
        <f t="shared" si="3"/>
        <v>58</v>
      </c>
      <c r="H70" s="1" t="s">
        <v>13</v>
      </c>
      <c r="I70" s="1" t="s">
        <v>49</v>
      </c>
      <c r="J70" s="21">
        <v>27</v>
      </c>
      <c r="K70" s="38" t="s">
        <v>133</v>
      </c>
    </row>
    <row r="71" spans="1:11" ht="20.100000000000001" customHeight="1" x14ac:dyDescent="0.2">
      <c r="A71" s="7">
        <v>4</v>
      </c>
      <c r="B71" s="8">
        <v>86</v>
      </c>
      <c r="C71" s="13" t="s">
        <v>9</v>
      </c>
      <c r="D71" s="2" t="s">
        <v>30</v>
      </c>
      <c r="E71" s="1">
        <v>1966</v>
      </c>
      <c r="F71" s="13">
        <v>2016</v>
      </c>
      <c r="G71" s="1">
        <f t="shared" si="3"/>
        <v>50</v>
      </c>
      <c r="H71" s="1" t="s">
        <v>13</v>
      </c>
      <c r="I71" s="1" t="s">
        <v>49</v>
      </c>
      <c r="J71" s="21">
        <v>36</v>
      </c>
      <c r="K71" s="38" t="s">
        <v>142</v>
      </c>
    </row>
    <row r="72" spans="1:11" ht="20.100000000000001" customHeight="1" x14ac:dyDescent="0.2">
      <c r="A72" s="7">
        <v>5</v>
      </c>
      <c r="B72" s="8">
        <v>85</v>
      </c>
      <c r="C72" s="13" t="s">
        <v>9</v>
      </c>
      <c r="D72" s="2" t="s">
        <v>42</v>
      </c>
      <c r="E72" s="1">
        <v>1960</v>
      </c>
      <c r="F72" s="13">
        <v>2016</v>
      </c>
      <c r="G72" s="1">
        <f t="shared" si="3"/>
        <v>56</v>
      </c>
      <c r="H72" s="1" t="s">
        <v>13</v>
      </c>
      <c r="I72" s="1" t="s">
        <v>49</v>
      </c>
      <c r="J72" s="22">
        <v>58</v>
      </c>
      <c r="K72" s="38" t="s">
        <v>161</v>
      </c>
    </row>
    <row r="73" spans="1:11" s="50" customFormat="1" ht="20.100000000000001" customHeight="1" x14ac:dyDescent="0.2">
      <c r="A73" s="61" t="s">
        <v>191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20.100000000000001" customHeight="1" x14ac:dyDescent="0.2">
      <c r="A74" s="7">
        <v>1</v>
      </c>
      <c r="B74" s="8">
        <v>283</v>
      </c>
      <c r="C74" s="13" t="s">
        <v>179</v>
      </c>
      <c r="D74" s="2" t="s">
        <v>50</v>
      </c>
      <c r="E74" s="1">
        <v>1956</v>
      </c>
      <c r="F74" s="13">
        <v>2016</v>
      </c>
      <c r="G74" s="1">
        <f>(F74-E74)</f>
        <v>60</v>
      </c>
      <c r="H74" s="1" t="s">
        <v>13</v>
      </c>
      <c r="I74" s="1" t="s">
        <v>51</v>
      </c>
      <c r="J74" s="21">
        <v>42</v>
      </c>
      <c r="K74" s="3" t="s">
        <v>147</v>
      </c>
    </row>
    <row r="75" spans="1:11" ht="20.100000000000001" hidden="1" customHeight="1" x14ac:dyDescent="0.2">
      <c r="A75" s="7" t="s">
        <v>12</v>
      </c>
      <c r="B75" s="8"/>
      <c r="C75" s="13" t="e">
        <f>IF(E75="","",VLOOKUP(E75,#REF!,2,TRUE))</f>
        <v>#REF!</v>
      </c>
      <c r="D75" s="2" t="s">
        <v>73</v>
      </c>
      <c r="E75" s="1">
        <v>1999</v>
      </c>
      <c r="F75" s="13">
        <v>2016</v>
      </c>
      <c r="G75" s="1">
        <f>(F75-E75)</f>
        <v>17</v>
      </c>
      <c r="H75" s="1" t="s">
        <v>60</v>
      </c>
      <c r="I75" s="1"/>
      <c r="J75" s="21"/>
      <c r="K75" s="38"/>
    </row>
    <row r="76" spans="1:11" ht="20.100000000000001" customHeight="1" x14ac:dyDescent="0.2">
      <c r="A76" s="7">
        <v>2</v>
      </c>
      <c r="B76" s="8">
        <v>359</v>
      </c>
      <c r="C76" s="13" t="s">
        <v>179</v>
      </c>
      <c r="D76" s="2" t="s">
        <v>111</v>
      </c>
      <c r="E76" s="1">
        <v>1944</v>
      </c>
      <c r="F76" s="13">
        <v>2016</v>
      </c>
      <c r="G76" s="1">
        <f>(F76-E76)</f>
        <v>72</v>
      </c>
      <c r="H76" s="1" t="s">
        <v>13</v>
      </c>
      <c r="I76" s="1"/>
      <c r="J76" s="21">
        <v>56</v>
      </c>
      <c r="K76" s="38" t="s">
        <v>160</v>
      </c>
    </row>
    <row r="77" spans="1:11" ht="20.100000000000001" hidden="1" customHeight="1" x14ac:dyDescent="0.2">
      <c r="A77" s="7"/>
      <c r="B77" s="8"/>
      <c r="C77" s="13" t="str">
        <f>IF(E77="","",VLOOKUP(E77,#REF!,2,TRUE))</f>
        <v/>
      </c>
      <c r="D77" s="2"/>
      <c r="E77" s="1"/>
      <c r="F77" s="13">
        <v>2016</v>
      </c>
      <c r="G77" s="1">
        <f t="shared" ref="G77:G126" si="4">(F77-E77)</f>
        <v>2016</v>
      </c>
      <c r="H77" s="17"/>
      <c r="I77" s="1"/>
      <c r="J77" s="21"/>
      <c r="K77" s="38"/>
    </row>
    <row r="78" spans="1:11" ht="20.100000000000001" hidden="1" customHeight="1" x14ac:dyDescent="0.2">
      <c r="A78" s="7"/>
      <c r="B78" s="8"/>
      <c r="C78" s="13" t="str">
        <f>IF(E78="","",VLOOKUP(E78,#REF!,2,TRUE))</f>
        <v/>
      </c>
      <c r="D78" s="4"/>
      <c r="E78" s="1"/>
      <c r="F78" s="13">
        <v>2016</v>
      </c>
      <c r="G78" s="1">
        <f t="shared" si="4"/>
        <v>2016</v>
      </c>
      <c r="H78" s="17"/>
      <c r="I78" s="1"/>
      <c r="J78" s="21"/>
      <c r="K78" s="3"/>
    </row>
    <row r="79" spans="1:11" ht="20.100000000000001" hidden="1" customHeight="1" x14ac:dyDescent="0.2">
      <c r="A79" s="7"/>
      <c r="B79" s="8"/>
      <c r="C79" s="13" t="str">
        <f>IF(E79="","",VLOOKUP(E79,#REF!,2,TRUE))</f>
        <v/>
      </c>
      <c r="D79" s="2"/>
      <c r="E79" s="1"/>
      <c r="F79" s="13">
        <v>2016</v>
      </c>
      <c r="G79" s="1">
        <f t="shared" si="4"/>
        <v>2016</v>
      </c>
      <c r="H79" s="17"/>
      <c r="I79" s="1"/>
      <c r="J79" s="22"/>
      <c r="K79" s="38"/>
    </row>
    <row r="80" spans="1:11" ht="20.100000000000001" hidden="1" customHeight="1" x14ac:dyDescent="0.2">
      <c r="A80" s="7"/>
      <c r="B80" s="8"/>
      <c r="C80" s="13" t="str">
        <f>IF(E80="","",VLOOKUP(E80,#REF!,2,TRUE))</f>
        <v/>
      </c>
      <c r="D80" s="2"/>
      <c r="E80" s="1"/>
      <c r="F80" s="13">
        <v>2016</v>
      </c>
      <c r="G80" s="1">
        <f t="shared" si="4"/>
        <v>2016</v>
      </c>
      <c r="H80" s="17"/>
      <c r="I80" s="1"/>
      <c r="J80" s="21"/>
      <c r="K80" s="38"/>
    </row>
    <row r="81" spans="1:11" ht="20.100000000000001" hidden="1" customHeight="1" x14ac:dyDescent="0.2">
      <c r="A81" s="7"/>
      <c r="B81" s="8"/>
      <c r="C81" s="13" t="str">
        <f>IF(E81="","",VLOOKUP(E81,#REF!,2,TRUE))</f>
        <v/>
      </c>
      <c r="D81" s="4"/>
      <c r="E81" s="1"/>
      <c r="F81" s="13">
        <v>2016</v>
      </c>
      <c r="G81" s="1">
        <f t="shared" si="4"/>
        <v>2016</v>
      </c>
      <c r="H81" s="17"/>
      <c r="I81" s="1"/>
      <c r="J81" s="22"/>
      <c r="K81" s="38"/>
    </row>
    <row r="82" spans="1:11" ht="20.100000000000001" hidden="1" customHeight="1" x14ac:dyDescent="0.2">
      <c r="A82" s="7"/>
      <c r="B82" s="8"/>
      <c r="C82" s="13" t="str">
        <f>IF(E82="","",VLOOKUP(E82,#REF!,2,TRUE))</f>
        <v/>
      </c>
      <c r="D82" s="4"/>
      <c r="E82" s="1"/>
      <c r="F82" s="13">
        <v>2016</v>
      </c>
      <c r="G82" s="1">
        <f t="shared" si="4"/>
        <v>2016</v>
      </c>
      <c r="H82" s="17"/>
      <c r="I82" s="1"/>
      <c r="J82" s="22"/>
      <c r="K82" s="38"/>
    </row>
    <row r="83" spans="1:11" ht="20.100000000000001" hidden="1" customHeight="1" x14ac:dyDescent="0.2">
      <c r="A83" s="7"/>
      <c r="B83" s="8"/>
      <c r="C83" s="13" t="str">
        <f>IF(E83="","",VLOOKUP(E83,#REF!,2,TRUE))</f>
        <v/>
      </c>
      <c r="D83" s="4"/>
      <c r="E83" s="1"/>
      <c r="F83" s="13">
        <v>2016</v>
      </c>
      <c r="G83" s="1">
        <f t="shared" si="4"/>
        <v>2016</v>
      </c>
      <c r="H83" s="17"/>
      <c r="I83" s="1"/>
      <c r="J83" s="22"/>
      <c r="K83" s="38"/>
    </row>
    <row r="84" spans="1:11" ht="20.100000000000001" hidden="1" customHeight="1" x14ac:dyDescent="0.2">
      <c r="A84" s="7"/>
      <c r="B84" s="8"/>
      <c r="C84" s="13" t="str">
        <f>IF(E84="","",VLOOKUP(E84,#REF!,2,TRUE))</f>
        <v/>
      </c>
      <c r="D84" s="4"/>
      <c r="E84" s="1"/>
      <c r="F84" s="13">
        <v>2016</v>
      </c>
      <c r="G84" s="1">
        <f t="shared" si="4"/>
        <v>2016</v>
      </c>
      <c r="H84" s="17"/>
      <c r="I84" s="1"/>
      <c r="J84" s="22"/>
      <c r="K84" s="38"/>
    </row>
    <row r="85" spans="1:11" ht="20.100000000000001" hidden="1" customHeight="1" x14ac:dyDescent="0.2">
      <c r="A85" s="7"/>
      <c r="B85" s="8"/>
      <c r="C85" s="13" t="str">
        <f>IF(E85="","",VLOOKUP(E85,#REF!,2,TRUE))</f>
        <v/>
      </c>
      <c r="D85" s="4"/>
      <c r="E85" s="1"/>
      <c r="F85" s="13">
        <v>2016</v>
      </c>
      <c r="G85" s="1">
        <f t="shared" si="4"/>
        <v>2016</v>
      </c>
      <c r="H85" s="17"/>
      <c r="I85" s="1"/>
      <c r="J85" s="22"/>
      <c r="K85" s="38"/>
    </row>
    <row r="86" spans="1:11" ht="20.100000000000001" hidden="1" customHeight="1" x14ac:dyDescent="0.2">
      <c r="A86" s="7"/>
      <c r="B86" s="8"/>
      <c r="C86" s="13" t="str">
        <f>IF(E86="","",VLOOKUP(E86,#REF!,2,TRUE))</f>
        <v/>
      </c>
      <c r="D86" s="4"/>
      <c r="E86" s="1"/>
      <c r="F86" s="13">
        <v>2016</v>
      </c>
      <c r="G86" s="1">
        <f t="shared" si="4"/>
        <v>2016</v>
      </c>
      <c r="H86" s="17"/>
      <c r="I86" s="1"/>
      <c r="J86" s="22"/>
      <c r="K86" s="38"/>
    </row>
    <row r="87" spans="1:11" ht="20.100000000000001" hidden="1" customHeight="1" x14ac:dyDescent="0.2">
      <c r="A87" s="7"/>
      <c r="B87" s="8"/>
      <c r="C87" s="13" t="str">
        <f>IF(E87="","",VLOOKUP(E87,#REF!,2,TRUE))</f>
        <v/>
      </c>
      <c r="D87" s="4"/>
      <c r="E87" s="1"/>
      <c r="F87" s="13">
        <v>2016</v>
      </c>
      <c r="G87" s="1">
        <f t="shared" si="4"/>
        <v>2016</v>
      </c>
      <c r="H87" s="17"/>
      <c r="I87" s="1"/>
      <c r="J87" s="22"/>
      <c r="K87" s="38"/>
    </row>
    <row r="88" spans="1:11" ht="20.100000000000001" hidden="1" customHeight="1" x14ac:dyDescent="0.2">
      <c r="A88" s="7"/>
      <c r="B88" s="8"/>
      <c r="C88" s="13" t="str">
        <f>IF(E88="","",VLOOKUP(E88,#REF!,2,TRUE))</f>
        <v/>
      </c>
      <c r="D88" s="4"/>
      <c r="E88" s="1"/>
      <c r="F88" s="13">
        <v>2016</v>
      </c>
      <c r="G88" s="1">
        <f t="shared" si="4"/>
        <v>2016</v>
      </c>
      <c r="H88" s="17"/>
      <c r="I88" s="1"/>
      <c r="J88" s="22"/>
      <c r="K88" s="38"/>
    </row>
    <row r="89" spans="1:11" ht="20.100000000000001" hidden="1" customHeight="1" x14ac:dyDescent="0.2">
      <c r="A89" s="7"/>
      <c r="B89" s="8"/>
      <c r="C89" s="13" t="str">
        <f>IF(E89="","",VLOOKUP(E89,#REF!,2,TRUE))</f>
        <v/>
      </c>
      <c r="D89" s="4"/>
      <c r="E89" s="1"/>
      <c r="F89" s="13">
        <v>2016</v>
      </c>
      <c r="G89" s="1">
        <f t="shared" si="4"/>
        <v>2016</v>
      </c>
      <c r="H89" s="17"/>
      <c r="I89" s="1"/>
      <c r="J89" s="22"/>
      <c r="K89" s="38"/>
    </row>
    <row r="90" spans="1:11" ht="21.75" hidden="1" customHeight="1" x14ac:dyDescent="0.2">
      <c r="A90" s="7"/>
      <c r="B90" s="8"/>
      <c r="C90" s="13" t="str">
        <f>IF(E90="","",VLOOKUP(E90,#REF!,2,TRUE))</f>
        <v/>
      </c>
      <c r="D90" s="4"/>
      <c r="E90" s="1"/>
      <c r="F90" s="13">
        <v>2016</v>
      </c>
      <c r="G90" s="1">
        <f t="shared" si="4"/>
        <v>2016</v>
      </c>
      <c r="H90" s="17"/>
      <c r="I90" s="1"/>
      <c r="J90" s="22"/>
      <c r="K90" s="3"/>
    </row>
    <row r="91" spans="1:11" ht="20.100000000000001" hidden="1" customHeight="1" x14ac:dyDescent="0.2">
      <c r="A91" s="7"/>
      <c r="B91" s="8"/>
      <c r="C91" s="13" t="str">
        <f>IF(E91="","",VLOOKUP(E91,#REF!,2,TRUE))</f>
        <v/>
      </c>
      <c r="D91" s="4"/>
      <c r="E91" s="1"/>
      <c r="F91" s="13">
        <v>2016</v>
      </c>
      <c r="G91" s="1">
        <f t="shared" si="4"/>
        <v>2016</v>
      </c>
      <c r="H91" s="1"/>
      <c r="I91" s="1"/>
      <c r="J91" s="21"/>
      <c r="K91" s="3"/>
    </row>
    <row r="92" spans="1:11" ht="20.100000000000001" hidden="1" customHeight="1" x14ac:dyDescent="0.2">
      <c r="A92" s="7"/>
      <c r="B92" s="8"/>
      <c r="C92" s="13" t="str">
        <f>IF(E92="","",VLOOKUP(E92,#REF!,2,TRUE))</f>
        <v/>
      </c>
      <c r="D92" s="4"/>
      <c r="E92" s="1"/>
      <c r="F92" s="13">
        <v>2016</v>
      </c>
      <c r="G92" s="1">
        <f t="shared" si="4"/>
        <v>2016</v>
      </c>
      <c r="H92" s="1"/>
      <c r="I92" s="1"/>
      <c r="J92" s="21"/>
      <c r="K92" s="3"/>
    </row>
    <row r="93" spans="1:11" ht="20.100000000000001" hidden="1" customHeight="1" x14ac:dyDescent="0.2">
      <c r="A93" s="7"/>
      <c r="B93" s="8"/>
      <c r="C93" s="13" t="str">
        <f>IF(E93="","",VLOOKUP(E93,#REF!,2,TRUE))</f>
        <v/>
      </c>
      <c r="D93" s="4"/>
      <c r="E93" s="1"/>
      <c r="F93" s="13">
        <v>2016</v>
      </c>
      <c r="G93" s="1">
        <f t="shared" si="4"/>
        <v>2016</v>
      </c>
      <c r="H93" s="1"/>
      <c r="I93" s="1"/>
      <c r="J93" s="21"/>
      <c r="K93" s="3"/>
    </row>
    <row r="94" spans="1:11" ht="20.100000000000001" hidden="1" customHeight="1" x14ac:dyDescent="0.2">
      <c r="A94" s="7"/>
      <c r="B94" s="8"/>
      <c r="C94" s="13" t="str">
        <f>IF(E94="","",VLOOKUP(E94,#REF!,2,TRUE))</f>
        <v/>
      </c>
      <c r="D94" s="4"/>
      <c r="E94" s="1"/>
      <c r="F94" s="13">
        <v>2016</v>
      </c>
      <c r="G94" s="1">
        <f t="shared" si="4"/>
        <v>2016</v>
      </c>
      <c r="H94" s="1"/>
      <c r="I94" s="1"/>
      <c r="J94" s="21"/>
      <c r="K94" s="3"/>
    </row>
    <row r="95" spans="1:11" ht="20.100000000000001" hidden="1" customHeight="1" x14ac:dyDescent="0.2">
      <c r="A95" s="7"/>
      <c r="B95" s="8"/>
      <c r="C95" s="13" t="str">
        <f>IF(E95="","",VLOOKUP(E95,#REF!,2,TRUE))</f>
        <v/>
      </c>
      <c r="D95" s="4"/>
      <c r="E95" s="1"/>
      <c r="F95" s="13">
        <v>2016</v>
      </c>
      <c r="G95" s="1">
        <f t="shared" si="4"/>
        <v>2016</v>
      </c>
      <c r="H95" s="1"/>
      <c r="I95" s="1"/>
      <c r="J95" s="21"/>
      <c r="K95" s="3"/>
    </row>
    <row r="96" spans="1:11" ht="20.100000000000001" hidden="1" customHeight="1" x14ac:dyDescent="0.2">
      <c r="A96" s="7"/>
      <c r="B96" s="8"/>
      <c r="C96" s="13" t="str">
        <f>IF(E96="","",VLOOKUP(E96,#REF!,2,TRUE))</f>
        <v/>
      </c>
      <c r="D96" s="4"/>
      <c r="E96" s="1"/>
      <c r="F96" s="13">
        <v>2016</v>
      </c>
      <c r="G96" s="1">
        <f t="shared" si="4"/>
        <v>2016</v>
      </c>
      <c r="H96" s="1"/>
      <c r="I96" s="1"/>
      <c r="J96" s="21"/>
      <c r="K96" s="3"/>
    </row>
    <row r="97" spans="1:11" ht="20.100000000000001" hidden="1" customHeight="1" x14ac:dyDescent="0.2">
      <c r="A97" s="7"/>
      <c r="B97" s="8"/>
      <c r="C97" s="13" t="str">
        <f>IF(E97="","",VLOOKUP(E97,#REF!,2,TRUE))</f>
        <v/>
      </c>
      <c r="D97" s="4"/>
      <c r="E97" s="1"/>
      <c r="F97" s="13">
        <v>2016</v>
      </c>
      <c r="G97" s="1">
        <f t="shared" si="4"/>
        <v>2016</v>
      </c>
      <c r="H97" s="1"/>
      <c r="I97" s="1"/>
      <c r="J97" s="21"/>
      <c r="K97" s="3"/>
    </row>
    <row r="98" spans="1:11" ht="20.100000000000001" hidden="1" customHeight="1" x14ac:dyDescent="0.2">
      <c r="A98" s="7"/>
      <c r="B98" s="8"/>
      <c r="C98" s="13" t="str">
        <f>IF(E98="","",VLOOKUP(E98,#REF!,2,TRUE))</f>
        <v/>
      </c>
      <c r="D98" s="4"/>
      <c r="E98" s="1"/>
      <c r="F98" s="13">
        <v>2016</v>
      </c>
      <c r="G98" s="1">
        <f t="shared" si="4"/>
        <v>2016</v>
      </c>
      <c r="H98" s="1"/>
      <c r="I98" s="1"/>
      <c r="J98" s="21"/>
      <c r="K98" s="3"/>
    </row>
    <row r="99" spans="1:11" ht="20.100000000000001" hidden="1" customHeight="1" x14ac:dyDescent="0.2">
      <c r="A99" s="7"/>
      <c r="B99" s="8"/>
      <c r="C99" s="13" t="str">
        <f>IF(E99="","",VLOOKUP(E99,#REF!,2,TRUE))</f>
        <v/>
      </c>
      <c r="D99" s="4"/>
      <c r="E99" s="1"/>
      <c r="F99" s="13">
        <v>2016</v>
      </c>
      <c r="G99" s="1">
        <f t="shared" si="4"/>
        <v>2016</v>
      </c>
      <c r="H99" s="1"/>
      <c r="I99" s="1"/>
      <c r="J99" s="21"/>
      <c r="K99" s="3"/>
    </row>
    <row r="100" spans="1:11" ht="20.100000000000001" hidden="1" customHeight="1" x14ac:dyDescent="0.2">
      <c r="A100" s="7"/>
      <c r="B100" s="8"/>
      <c r="C100" s="13" t="str">
        <f>IF(E100="","",VLOOKUP(E100,#REF!,2,TRUE))</f>
        <v/>
      </c>
      <c r="D100" s="4"/>
      <c r="E100" s="1"/>
      <c r="F100" s="13">
        <v>2016</v>
      </c>
      <c r="G100" s="1">
        <f t="shared" si="4"/>
        <v>2016</v>
      </c>
      <c r="H100" s="1"/>
      <c r="I100" s="1"/>
      <c r="J100" s="21"/>
      <c r="K100" s="3"/>
    </row>
    <row r="101" spans="1:11" ht="20.100000000000001" hidden="1" customHeight="1" x14ac:dyDescent="0.2">
      <c r="A101" s="7"/>
      <c r="B101" s="8"/>
      <c r="C101" s="13" t="str">
        <f>IF(E101="","",VLOOKUP(E101,#REF!,2,TRUE))</f>
        <v/>
      </c>
      <c r="D101" s="4"/>
      <c r="E101" s="1"/>
      <c r="F101" s="13">
        <v>2016</v>
      </c>
      <c r="G101" s="1">
        <f t="shared" si="4"/>
        <v>2016</v>
      </c>
      <c r="H101" s="1"/>
      <c r="I101" s="1"/>
      <c r="J101" s="21"/>
      <c r="K101" s="3"/>
    </row>
    <row r="102" spans="1:11" ht="20.100000000000001" hidden="1" customHeight="1" x14ac:dyDescent="0.2">
      <c r="A102" s="7"/>
      <c r="B102" s="8"/>
      <c r="C102" s="13" t="str">
        <f>IF(E102="","",VLOOKUP(E102,#REF!,2,TRUE))</f>
        <v/>
      </c>
      <c r="D102" s="4"/>
      <c r="E102" s="1"/>
      <c r="F102" s="13">
        <v>2016</v>
      </c>
      <c r="G102" s="1">
        <f t="shared" si="4"/>
        <v>2016</v>
      </c>
      <c r="H102" s="1"/>
      <c r="I102" s="1"/>
      <c r="J102" s="21"/>
      <c r="K102" s="3"/>
    </row>
    <row r="103" spans="1:11" ht="20.100000000000001" hidden="1" customHeight="1" x14ac:dyDescent="0.2">
      <c r="A103" s="7"/>
      <c r="B103" s="8"/>
      <c r="C103" s="13" t="str">
        <f>IF(E103="","",VLOOKUP(E103,#REF!,2,TRUE))</f>
        <v/>
      </c>
      <c r="D103" s="4"/>
      <c r="E103" s="1"/>
      <c r="F103" s="13">
        <v>2016</v>
      </c>
      <c r="G103" s="1">
        <f t="shared" si="4"/>
        <v>2016</v>
      </c>
      <c r="H103" s="1"/>
      <c r="I103" s="1"/>
      <c r="J103" s="21"/>
      <c r="K103" s="3"/>
    </row>
    <row r="104" spans="1:11" ht="20.100000000000001" hidden="1" customHeight="1" x14ac:dyDescent="0.2">
      <c r="A104" s="7"/>
      <c r="B104" s="8"/>
      <c r="C104" s="13" t="str">
        <f>IF(E104="","",VLOOKUP(E104,#REF!,2,TRUE))</f>
        <v/>
      </c>
      <c r="D104" s="4"/>
      <c r="E104" s="1"/>
      <c r="F104" s="13">
        <v>2016</v>
      </c>
      <c r="G104" s="1">
        <f t="shared" si="4"/>
        <v>2016</v>
      </c>
      <c r="H104" s="1"/>
      <c r="I104" s="1"/>
      <c r="J104" s="21"/>
      <c r="K104" s="3"/>
    </row>
    <row r="105" spans="1:11" ht="20.100000000000001" hidden="1" customHeight="1" x14ac:dyDescent="0.2">
      <c r="A105" s="7"/>
      <c r="B105" s="8"/>
      <c r="C105" s="13" t="str">
        <f>IF(E105="","",VLOOKUP(E105,#REF!,2,TRUE))</f>
        <v/>
      </c>
      <c r="D105" s="4"/>
      <c r="E105" s="1"/>
      <c r="F105" s="13">
        <v>2016</v>
      </c>
      <c r="G105" s="1">
        <f t="shared" si="4"/>
        <v>2016</v>
      </c>
      <c r="H105" s="1"/>
      <c r="I105" s="1"/>
      <c r="J105" s="21"/>
      <c r="K105" s="3"/>
    </row>
    <row r="106" spans="1:11" ht="20.100000000000001" hidden="1" customHeight="1" x14ac:dyDescent="0.2">
      <c r="A106" s="7"/>
      <c r="B106" s="8"/>
      <c r="C106" s="13" t="str">
        <f>IF(E106="","",VLOOKUP(E106,#REF!,2,TRUE))</f>
        <v/>
      </c>
      <c r="D106" s="4"/>
      <c r="E106" s="1"/>
      <c r="F106" s="13">
        <v>2016</v>
      </c>
      <c r="G106" s="1">
        <f t="shared" si="4"/>
        <v>2016</v>
      </c>
      <c r="H106" s="1"/>
      <c r="I106" s="1"/>
      <c r="J106" s="21"/>
      <c r="K106" s="3"/>
    </row>
    <row r="107" spans="1:11" ht="20.100000000000001" hidden="1" customHeight="1" x14ac:dyDescent="0.2">
      <c r="A107" s="7"/>
      <c r="B107" s="8"/>
      <c r="C107" s="13" t="str">
        <f>IF(E107="","",VLOOKUP(E107,#REF!,2,TRUE))</f>
        <v/>
      </c>
      <c r="D107" s="4"/>
      <c r="E107" s="1"/>
      <c r="F107" s="13">
        <v>2016</v>
      </c>
      <c r="G107" s="1">
        <f t="shared" si="4"/>
        <v>2016</v>
      </c>
      <c r="H107" s="1"/>
      <c r="I107" s="1"/>
      <c r="J107" s="21"/>
      <c r="K107" s="3"/>
    </row>
    <row r="108" spans="1:11" ht="20.100000000000001" hidden="1" customHeight="1" x14ac:dyDescent="0.2">
      <c r="A108" s="7"/>
      <c r="B108" s="8"/>
      <c r="C108" s="13" t="str">
        <f>IF(E108="","",VLOOKUP(E108,#REF!,2,TRUE))</f>
        <v/>
      </c>
      <c r="D108" s="4"/>
      <c r="E108" s="1"/>
      <c r="F108" s="13">
        <v>2016</v>
      </c>
      <c r="G108" s="1">
        <f t="shared" si="4"/>
        <v>2016</v>
      </c>
      <c r="H108" s="1"/>
      <c r="I108" s="1"/>
      <c r="J108" s="21"/>
      <c r="K108" s="3"/>
    </row>
    <row r="109" spans="1:11" ht="20.100000000000001" hidden="1" customHeight="1" x14ac:dyDescent="0.2">
      <c r="A109" s="7"/>
      <c r="B109" s="8"/>
      <c r="C109" s="13" t="str">
        <f>IF(E109="","",VLOOKUP(E109,#REF!,2,TRUE))</f>
        <v/>
      </c>
      <c r="D109" s="4"/>
      <c r="E109" s="1"/>
      <c r="F109" s="13">
        <v>2016</v>
      </c>
      <c r="G109" s="1">
        <f t="shared" si="4"/>
        <v>2016</v>
      </c>
      <c r="H109" s="1"/>
      <c r="I109" s="1"/>
      <c r="J109" s="21"/>
      <c r="K109" s="3"/>
    </row>
    <row r="110" spans="1:11" ht="20.100000000000001" hidden="1" customHeight="1" x14ac:dyDescent="0.2">
      <c r="A110" s="7"/>
      <c r="B110" s="8"/>
      <c r="C110" s="13" t="str">
        <f>IF(E110="","",VLOOKUP(E110,#REF!,2,TRUE))</f>
        <v/>
      </c>
      <c r="D110" s="4"/>
      <c r="E110" s="1"/>
      <c r="F110" s="13">
        <v>2016</v>
      </c>
      <c r="G110" s="1">
        <f t="shared" si="4"/>
        <v>2016</v>
      </c>
      <c r="H110" s="1"/>
      <c r="I110" s="1"/>
      <c r="J110" s="21"/>
      <c r="K110" s="3"/>
    </row>
    <row r="111" spans="1:11" ht="20.100000000000001" hidden="1" customHeight="1" x14ac:dyDescent="0.2">
      <c r="A111" s="7"/>
      <c r="B111" s="8"/>
      <c r="C111" s="13" t="str">
        <f>IF(E111="","",VLOOKUP(E111,#REF!,2,TRUE))</f>
        <v/>
      </c>
      <c r="D111" s="4"/>
      <c r="E111" s="1"/>
      <c r="F111" s="13">
        <v>2016</v>
      </c>
      <c r="G111" s="1">
        <f t="shared" si="4"/>
        <v>2016</v>
      </c>
      <c r="H111" s="1"/>
      <c r="I111" s="1"/>
      <c r="J111" s="21"/>
      <c r="K111" s="3"/>
    </row>
    <row r="112" spans="1:11" ht="20.100000000000001" hidden="1" customHeight="1" x14ac:dyDescent="0.2">
      <c r="A112" s="7"/>
      <c r="B112" s="8"/>
      <c r="C112" s="13" t="str">
        <f>IF(E112="","",VLOOKUP(E112,#REF!,2,TRUE))</f>
        <v/>
      </c>
      <c r="D112" s="4"/>
      <c r="E112" s="1"/>
      <c r="F112" s="13">
        <v>2016</v>
      </c>
      <c r="G112" s="1">
        <f t="shared" si="4"/>
        <v>2016</v>
      </c>
      <c r="H112" s="1"/>
      <c r="I112" s="1"/>
      <c r="J112" s="21"/>
      <c r="K112" s="3"/>
    </row>
    <row r="113" spans="1:11" ht="20.100000000000001" hidden="1" customHeight="1" x14ac:dyDescent="0.2">
      <c r="A113" s="7"/>
      <c r="B113" s="8"/>
      <c r="C113" s="13" t="str">
        <f>IF(E113="","",VLOOKUP(E113,#REF!,2,TRUE))</f>
        <v/>
      </c>
      <c r="D113" s="4"/>
      <c r="E113" s="1"/>
      <c r="F113" s="13">
        <v>2016</v>
      </c>
      <c r="G113" s="1">
        <f t="shared" si="4"/>
        <v>2016</v>
      </c>
      <c r="H113" s="1"/>
      <c r="I113" s="1"/>
      <c r="J113" s="21"/>
      <c r="K113" s="3"/>
    </row>
    <row r="114" spans="1:11" ht="20.100000000000001" hidden="1" customHeight="1" x14ac:dyDescent="0.2">
      <c r="A114" s="7"/>
      <c r="B114" s="8"/>
      <c r="C114" s="13" t="str">
        <f>IF(E114="","",VLOOKUP(E114,#REF!,2,TRUE))</f>
        <v/>
      </c>
      <c r="D114" s="4"/>
      <c r="E114" s="1"/>
      <c r="F114" s="13">
        <v>2016</v>
      </c>
      <c r="G114" s="1">
        <f t="shared" si="4"/>
        <v>2016</v>
      </c>
      <c r="H114" s="1"/>
      <c r="I114" s="1"/>
      <c r="J114" s="21"/>
      <c r="K114" s="3"/>
    </row>
    <row r="115" spans="1:11" ht="20.100000000000001" hidden="1" customHeight="1" x14ac:dyDescent="0.2">
      <c r="A115" s="7"/>
      <c r="B115" s="8"/>
      <c r="C115" s="13" t="str">
        <f>IF(E115="","",VLOOKUP(E115,#REF!,2,TRUE))</f>
        <v/>
      </c>
      <c r="D115" s="4"/>
      <c r="E115" s="1"/>
      <c r="F115" s="13">
        <v>2016</v>
      </c>
      <c r="G115" s="1">
        <f t="shared" si="4"/>
        <v>2016</v>
      </c>
      <c r="H115" s="1"/>
      <c r="I115" s="1"/>
      <c r="J115" s="21"/>
      <c r="K115" s="3"/>
    </row>
    <row r="116" spans="1:11" ht="20.100000000000001" hidden="1" customHeight="1" x14ac:dyDescent="0.2">
      <c r="A116" s="7"/>
      <c r="B116" s="8"/>
      <c r="C116" s="13" t="str">
        <f>IF(E116="","",VLOOKUP(E116,#REF!,2,TRUE))</f>
        <v/>
      </c>
      <c r="D116" s="4"/>
      <c r="E116" s="1"/>
      <c r="F116" s="13">
        <v>2016</v>
      </c>
      <c r="G116" s="1">
        <f t="shared" si="4"/>
        <v>2016</v>
      </c>
      <c r="H116" s="1"/>
      <c r="I116" s="1"/>
      <c r="J116" s="21"/>
      <c r="K116" s="3"/>
    </row>
    <row r="117" spans="1:11" ht="20.100000000000001" hidden="1" customHeight="1" x14ac:dyDescent="0.2">
      <c r="A117" s="7"/>
      <c r="B117" s="8"/>
      <c r="C117" s="13" t="str">
        <f>IF(E117="","",VLOOKUP(E117,#REF!,2,TRUE))</f>
        <v/>
      </c>
      <c r="D117" s="4"/>
      <c r="E117" s="1"/>
      <c r="F117" s="13">
        <v>2016</v>
      </c>
      <c r="G117" s="1">
        <f t="shared" si="4"/>
        <v>2016</v>
      </c>
      <c r="H117" s="1"/>
      <c r="I117" s="1"/>
      <c r="J117" s="21"/>
      <c r="K117" s="3"/>
    </row>
    <row r="118" spans="1:11" ht="20.100000000000001" hidden="1" customHeight="1" x14ac:dyDescent="0.2">
      <c r="A118" s="7"/>
      <c r="B118" s="8"/>
      <c r="C118" s="13" t="str">
        <f>IF(E118="","",VLOOKUP(E118,#REF!,2,TRUE))</f>
        <v/>
      </c>
      <c r="D118" s="4"/>
      <c r="E118" s="1"/>
      <c r="F118" s="13">
        <v>2016</v>
      </c>
      <c r="G118" s="1">
        <f t="shared" si="4"/>
        <v>2016</v>
      </c>
      <c r="H118" s="1"/>
      <c r="I118" s="1"/>
      <c r="J118" s="21"/>
      <c r="K118" s="3"/>
    </row>
    <row r="119" spans="1:11" ht="20.100000000000001" hidden="1" customHeight="1" x14ac:dyDescent="0.2">
      <c r="A119" s="7"/>
      <c r="B119" s="8"/>
      <c r="C119" s="13" t="str">
        <f>IF(E119="","",VLOOKUP(E119,#REF!,2,TRUE))</f>
        <v/>
      </c>
      <c r="D119" s="4"/>
      <c r="E119" s="1"/>
      <c r="F119" s="13">
        <v>2016</v>
      </c>
      <c r="G119" s="1">
        <f t="shared" si="4"/>
        <v>2016</v>
      </c>
      <c r="H119" s="1"/>
      <c r="I119" s="1"/>
      <c r="J119" s="21"/>
      <c r="K119" s="3"/>
    </row>
    <row r="120" spans="1:11" ht="20.100000000000001" hidden="1" customHeight="1" x14ac:dyDescent="0.2">
      <c r="A120" s="7"/>
      <c r="B120" s="8"/>
      <c r="C120" s="13" t="str">
        <f>IF(E120="","",VLOOKUP(E120,#REF!,2,TRUE))</f>
        <v/>
      </c>
      <c r="D120" s="4"/>
      <c r="E120" s="1"/>
      <c r="F120" s="13">
        <v>2016</v>
      </c>
      <c r="G120" s="1">
        <f t="shared" si="4"/>
        <v>2016</v>
      </c>
      <c r="H120" s="1"/>
      <c r="I120" s="1"/>
      <c r="J120" s="21"/>
      <c r="K120" s="3"/>
    </row>
    <row r="121" spans="1:11" ht="20.100000000000001" hidden="1" customHeight="1" x14ac:dyDescent="0.2">
      <c r="A121" s="7"/>
      <c r="B121" s="8"/>
      <c r="C121" s="13" t="str">
        <f>IF(E121="","",VLOOKUP(E121,#REF!,2,TRUE))</f>
        <v/>
      </c>
      <c r="D121" s="4"/>
      <c r="E121" s="1"/>
      <c r="F121" s="13">
        <v>2016</v>
      </c>
      <c r="G121" s="1">
        <f t="shared" si="4"/>
        <v>2016</v>
      </c>
      <c r="H121" s="1"/>
      <c r="I121" s="1"/>
      <c r="J121" s="21"/>
      <c r="K121" s="3"/>
    </row>
    <row r="122" spans="1:11" ht="20.100000000000001" hidden="1" customHeight="1" x14ac:dyDescent="0.2">
      <c r="A122" s="7"/>
      <c r="B122" s="8"/>
      <c r="C122" s="13" t="str">
        <f>IF(E122="","",VLOOKUP(E122,#REF!,2,TRUE))</f>
        <v/>
      </c>
      <c r="D122" s="4"/>
      <c r="E122" s="1"/>
      <c r="F122" s="13">
        <v>2016</v>
      </c>
      <c r="G122" s="1">
        <f t="shared" si="4"/>
        <v>2016</v>
      </c>
      <c r="H122" s="1"/>
      <c r="I122" s="1"/>
      <c r="J122" s="21"/>
      <c r="K122" s="3"/>
    </row>
    <row r="123" spans="1:11" ht="20.100000000000001" hidden="1" customHeight="1" x14ac:dyDescent="0.2">
      <c r="A123" s="7"/>
      <c r="B123" s="8"/>
      <c r="C123" s="13" t="str">
        <f>IF(E123="","",VLOOKUP(E123,#REF!,2,TRUE))</f>
        <v/>
      </c>
      <c r="D123" s="4"/>
      <c r="E123" s="1"/>
      <c r="F123" s="13">
        <v>2016</v>
      </c>
      <c r="G123" s="1">
        <f t="shared" si="4"/>
        <v>2016</v>
      </c>
      <c r="H123" s="1"/>
      <c r="I123" s="1"/>
      <c r="J123" s="21"/>
      <c r="K123" s="3"/>
    </row>
    <row r="124" spans="1:11" ht="20.100000000000001" hidden="1" customHeight="1" x14ac:dyDescent="0.2">
      <c r="A124" s="7"/>
      <c r="B124" s="8"/>
      <c r="C124" s="13" t="str">
        <f>IF(E124="","",VLOOKUP(E124,#REF!,2,TRUE))</f>
        <v/>
      </c>
      <c r="D124" s="4"/>
      <c r="E124" s="1"/>
      <c r="F124" s="13">
        <v>2016</v>
      </c>
      <c r="G124" s="1">
        <f t="shared" si="4"/>
        <v>2016</v>
      </c>
      <c r="H124" s="1"/>
      <c r="I124" s="1"/>
      <c r="J124" s="21"/>
      <c r="K124" s="3"/>
    </row>
    <row r="125" spans="1:11" ht="20.100000000000001" hidden="1" customHeight="1" x14ac:dyDescent="0.2">
      <c r="A125" s="7"/>
      <c r="B125" s="8"/>
      <c r="C125" s="13" t="str">
        <f>IF(E125="","",VLOOKUP(E125,#REF!,2,TRUE))</f>
        <v/>
      </c>
      <c r="D125" s="4"/>
      <c r="E125" s="1"/>
      <c r="F125" s="13">
        <v>2016</v>
      </c>
      <c r="G125" s="1">
        <f t="shared" si="4"/>
        <v>2016</v>
      </c>
      <c r="H125" s="1"/>
      <c r="I125" s="1"/>
      <c r="J125" s="21"/>
      <c r="K125" s="3"/>
    </row>
    <row r="126" spans="1:11" ht="20.100000000000001" hidden="1" customHeight="1" x14ac:dyDescent="0.2">
      <c r="A126" s="7"/>
      <c r="B126" s="8"/>
      <c r="C126" s="13" t="str">
        <f>IF(E126="","",VLOOKUP(E126,#REF!,2,TRUE))</f>
        <v/>
      </c>
      <c r="D126" s="4"/>
      <c r="E126" s="1"/>
      <c r="F126" s="13">
        <v>2016</v>
      </c>
      <c r="G126" s="1">
        <f t="shared" si="4"/>
        <v>2016</v>
      </c>
      <c r="H126" s="1"/>
      <c r="I126" s="1"/>
      <c r="J126" s="21"/>
      <c r="K126" s="3"/>
    </row>
    <row r="127" spans="1:11" ht="20.100000000000001" hidden="1" customHeight="1" x14ac:dyDescent="0.2">
      <c r="A127" s="7"/>
      <c r="B127" s="8"/>
      <c r="C127" s="13" t="str">
        <f>IF(E127="","",VLOOKUP(E127,#REF!,2,TRUE))</f>
        <v/>
      </c>
      <c r="D127" s="4"/>
      <c r="E127" s="1"/>
      <c r="F127" s="13">
        <v>2016</v>
      </c>
      <c r="G127" s="1">
        <f t="shared" ref="G127:G149" si="5">(F127-E127)</f>
        <v>2016</v>
      </c>
      <c r="H127" s="1"/>
      <c r="I127" s="1"/>
      <c r="J127" s="21"/>
      <c r="K127" s="3"/>
    </row>
    <row r="128" spans="1:11" ht="20.100000000000001" hidden="1" customHeight="1" x14ac:dyDescent="0.2">
      <c r="A128" s="7"/>
      <c r="B128" s="8"/>
      <c r="C128" s="13" t="str">
        <f>IF(E128="","",VLOOKUP(E128,#REF!,2,TRUE))</f>
        <v/>
      </c>
      <c r="D128" s="4"/>
      <c r="E128" s="1"/>
      <c r="F128" s="13">
        <v>2016</v>
      </c>
      <c r="G128" s="1">
        <f t="shared" si="5"/>
        <v>2016</v>
      </c>
      <c r="H128" s="1"/>
      <c r="I128" s="1"/>
      <c r="J128" s="21"/>
      <c r="K128" s="3"/>
    </row>
    <row r="129" spans="1:11" ht="20.100000000000001" hidden="1" customHeight="1" x14ac:dyDescent="0.2">
      <c r="A129" s="7"/>
      <c r="B129" s="8"/>
      <c r="C129" s="13" t="str">
        <f>IF(E129="","",VLOOKUP(E129,#REF!,2,TRUE))</f>
        <v/>
      </c>
      <c r="D129" s="4"/>
      <c r="E129" s="1"/>
      <c r="F129" s="13">
        <v>2016</v>
      </c>
      <c r="G129" s="1">
        <f t="shared" si="5"/>
        <v>2016</v>
      </c>
      <c r="H129" s="1"/>
      <c r="I129" s="1"/>
      <c r="J129" s="21"/>
      <c r="K129" s="3"/>
    </row>
    <row r="130" spans="1:11" ht="20.100000000000001" hidden="1" customHeight="1" x14ac:dyDescent="0.2">
      <c r="A130" s="7"/>
      <c r="B130" s="8"/>
      <c r="C130" s="13" t="str">
        <f>IF(E130="","",VLOOKUP(E130,#REF!,2,TRUE))</f>
        <v/>
      </c>
      <c r="D130" s="4"/>
      <c r="E130" s="1"/>
      <c r="F130" s="13">
        <v>2016</v>
      </c>
      <c r="G130" s="1">
        <f t="shared" si="5"/>
        <v>2016</v>
      </c>
      <c r="H130" s="1"/>
      <c r="I130" s="1"/>
      <c r="J130" s="21"/>
      <c r="K130" s="3"/>
    </row>
    <row r="131" spans="1:11" ht="20.100000000000001" hidden="1" customHeight="1" x14ac:dyDescent="0.2">
      <c r="A131" s="7"/>
      <c r="B131" s="8"/>
      <c r="C131" s="13" t="str">
        <f>IF(E131="","",VLOOKUP(E131,#REF!,2,TRUE))</f>
        <v/>
      </c>
      <c r="D131" s="4"/>
      <c r="E131" s="1"/>
      <c r="F131" s="13">
        <v>2016</v>
      </c>
      <c r="G131" s="1">
        <f t="shared" si="5"/>
        <v>2016</v>
      </c>
      <c r="H131" s="1"/>
      <c r="I131" s="1"/>
      <c r="J131" s="21"/>
      <c r="K131" s="3"/>
    </row>
    <row r="132" spans="1:11" ht="20.100000000000001" hidden="1" customHeight="1" x14ac:dyDescent="0.2">
      <c r="A132" s="7"/>
      <c r="B132" s="8"/>
      <c r="C132" s="13" t="str">
        <f>IF(E132="","",VLOOKUP(E132,#REF!,2,TRUE))</f>
        <v/>
      </c>
      <c r="D132" s="4"/>
      <c r="E132" s="1"/>
      <c r="F132" s="13">
        <v>2016</v>
      </c>
      <c r="G132" s="1">
        <f t="shared" si="5"/>
        <v>2016</v>
      </c>
      <c r="H132" s="1"/>
      <c r="I132" s="1"/>
      <c r="J132" s="21"/>
      <c r="K132" s="3"/>
    </row>
    <row r="133" spans="1:11" ht="20.100000000000001" hidden="1" customHeight="1" x14ac:dyDescent="0.2">
      <c r="A133" s="7"/>
      <c r="B133" s="8"/>
      <c r="C133" s="13" t="str">
        <f>IF(E133="","",VLOOKUP(E133,#REF!,2,TRUE))</f>
        <v/>
      </c>
      <c r="D133" s="4"/>
      <c r="E133" s="1"/>
      <c r="F133" s="13">
        <v>2016</v>
      </c>
      <c r="G133" s="1">
        <f t="shared" si="5"/>
        <v>2016</v>
      </c>
      <c r="H133" s="1"/>
      <c r="I133" s="1"/>
      <c r="J133" s="21"/>
      <c r="K133" s="3"/>
    </row>
    <row r="134" spans="1:11" ht="20.100000000000001" hidden="1" customHeight="1" x14ac:dyDescent="0.2">
      <c r="A134" s="7"/>
      <c r="B134" s="8"/>
      <c r="C134" s="13" t="str">
        <f>IF(E134="","",VLOOKUP(E134,#REF!,2,TRUE))</f>
        <v/>
      </c>
      <c r="D134" s="4"/>
      <c r="E134" s="1"/>
      <c r="F134" s="13">
        <v>2016</v>
      </c>
      <c r="G134" s="1">
        <f t="shared" si="5"/>
        <v>2016</v>
      </c>
      <c r="H134" s="1"/>
      <c r="I134" s="1"/>
      <c r="J134" s="21"/>
      <c r="K134" s="3"/>
    </row>
    <row r="135" spans="1:11" ht="20.100000000000001" hidden="1" customHeight="1" x14ac:dyDescent="0.2">
      <c r="A135" s="7"/>
      <c r="B135" s="8"/>
      <c r="C135" s="13" t="str">
        <f>IF(E135="","",VLOOKUP(E135,#REF!,2,TRUE))</f>
        <v/>
      </c>
      <c r="D135" s="4"/>
      <c r="E135" s="1"/>
      <c r="F135" s="13">
        <v>2016</v>
      </c>
      <c r="G135" s="1">
        <f t="shared" si="5"/>
        <v>2016</v>
      </c>
      <c r="H135" s="1"/>
      <c r="I135" s="1"/>
      <c r="J135" s="21"/>
      <c r="K135" s="3"/>
    </row>
    <row r="136" spans="1:11" ht="20.100000000000001" hidden="1" customHeight="1" x14ac:dyDescent="0.2">
      <c r="A136" s="7"/>
      <c r="B136" s="8"/>
      <c r="C136" s="13" t="str">
        <f>IF(E136="","",VLOOKUP(E136,#REF!,2,TRUE))</f>
        <v/>
      </c>
      <c r="D136" s="4"/>
      <c r="E136" s="1"/>
      <c r="F136" s="13">
        <v>2016</v>
      </c>
      <c r="G136" s="1">
        <f t="shared" si="5"/>
        <v>2016</v>
      </c>
      <c r="H136" s="1"/>
      <c r="I136" s="1"/>
      <c r="J136" s="21"/>
      <c r="K136" s="3"/>
    </row>
    <row r="137" spans="1:11" ht="20.100000000000001" hidden="1" customHeight="1" x14ac:dyDescent="0.2">
      <c r="A137" s="7"/>
      <c r="B137" s="8"/>
      <c r="C137" s="13" t="str">
        <f>IF(E137="","",VLOOKUP(E137,#REF!,2,TRUE))</f>
        <v/>
      </c>
      <c r="D137" s="4"/>
      <c r="E137" s="1"/>
      <c r="F137" s="13">
        <v>2016</v>
      </c>
      <c r="G137" s="1">
        <f t="shared" si="5"/>
        <v>2016</v>
      </c>
      <c r="H137" s="1"/>
      <c r="I137" s="1"/>
      <c r="J137" s="21"/>
      <c r="K137" s="3"/>
    </row>
    <row r="138" spans="1:11" ht="20.100000000000001" hidden="1" customHeight="1" x14ac:dyDescent="0.2">
      <c r="A138" s="7"/>
      <c r="B138" s="8"/>
      <c r="C138" s="13" t="str">
        <f>IF(E138="","",VLOOKUP(E138,#REF!,2,TRUE))</f>
        <v/>
      </c>
      <c r="D138" s="4"/>
      <c r="E138" s="1"/>
      <c r="F138" s="13">
        <v>2016</v>
      </c>
      <c r="G138" s="1">
        <f t="shared" si="5"/>
        <v>2016</v>
      </c>
      <c r="H138" s="1"/>
      <c r="I138" s="1"/>
      <c r="J138" s="21"/>
      <c r="K138" s="3"/>
    </row>
    <row r="139" spans="1:11" ht="20.100000000000001" hidden="1" customHeight="1" x14ac:dyDescent="0.2">
      <c r="A139" s="7"/>
      <c r="B139" s="8"/>
      <c r="C139" s="13" t="str">
        <f>IF(E139="","",VLOOKUP(E139,#REF!,2,TRUE))</f>
        <v/>
      </c>
      <c r="D139" s="4"/>
      <c r="E139" s="1"/>
      <c r="F139" s="13">
        <v>2016</v>
      </c>
      <c r="G139" s="1">
        <f t="shared" si="5"/>
        <v>2016</v>
      </c>
      <c r="H139" s="1"/>
      <c r="I139" s="1"/>
      <c r="J139" s="21"/>
      <c r="K139" s="3"/>
    </row>
    <row r="140" spans="1:11" ht="20.100000000000001" hidden="1" customHeight="1" x14ac:dyDescent="0.2">
      <c r="A140" s="7"/>
      <c r="B140" s="8"/>
      <c r="C140" s="13" t="str">
        <f>IF(E140="","",VLOOKUP(E140,#REF!,2,TRUE))</f>
        <v/>
      </c>
      <c r="D140" s="4"/>
      <c r="E140" s="1"/>
      <c r="F140" s="13">
        <v>2016</v>
      </c>
      <c r="G140" s="1">
        <f t="shared" si="5"/>
        <v>2016</v>
      </c>
      <c r="H140" s="1"/>
      <c r="I140" s="1"/>
      <c r="J140" s="21"/>
      <c r="K140" s="3"/>
    </row>
    <row r="141" spans="1:11" ht="20.100000000000001" hidden="1" customHeight="1" x14ac:dyDescent="0.2">
      <c r="A141" s="7"/>
      <c r="B141" s="8"/>
      <c r="C141" s="13" t="str">
        <f>IF(E141="","",VLOOKUP(E141,#REF!,2,TRUE))</f>
        <v/>
      </c>
      <c r="D141" s="4"/>
      <c r="E141" s="1"/>
      <c r="F141" s="13">
        <v>2016</v>
      </c>
      <c r="G141" s="1">
        <f t="shared" si="5"/>
        <v>2016</v>
      </c>
      <c r="H141" s="1"/>
      <c r="I141" s="1"/>
      <c r="J141" s="21"/>
      <c r="K141" s="3"/>
    </row>
    <row r="142" spans="1:11" ht="20.100000000000001" hidden="1" customHeight="1" x14ac:dyDescent="0.2">
      <c r="A142" s="7"/>
      <c r="B142" s="8"/>
      <c r="C142" s="13" t="str">
        <f>IF(E142="","",VLOOKUP(E142,#REF!,2,TRUE))</f>
        <v/>
      </c>
      <c r="D142" s="4"/>
      <c r="E142" s="1"/>
      <c r="F142" s="13">
        <v>2016</v>
      </c>
      <c r="G142" s="1">
        <f t="shared" si="5"/>
        <v>2016</v>
      </c>
      <c r="H142" s="1"/>
      <c r="I142" s="1"/>
      <c r="J142" s="21"/>
      <c r="K142" s="3"/>
    </row>
    <row r="143" spans="1:11" ht="20.100000000000001" hidden="1" customHeight="1" x14ac:dyDescent="0.2">
      <c r="A143" s="7"/>
      <c r="B143" s="8"/>
      <c r="C143" s="13" t="str">
        <f>IF(E143="","",VLOOKUP(E143,#REF!,2,TRUE))</f>
        <v/>
      </c>
      <c r="D143" s="4"/>
      <c r="E143" s="1"/>
      <c r="F143" s="13">
        <v>2016</v>
      </c>
      <c r="G143" s="1">
        <f t="shared" si="5"/>
        <v>2016</v>
      </c>
      <c r="H143" s="1"/>
      <c r="I143" s="1"/>
      <c r="J143" s="21"/>
      <c r="K143" s="3"/>
    </row>
    <row r="144" spans="1:11" ht="20.100000000000001" hidden="1" customHeight="1" x14ac:dyDescent="0.2">
      <c r="A144" s="7"/>
      <c r="B144" s="8"/>
      <c r="C144" s="13" t="str">
        <f>IF(E144="","",VLOOKUP(E144,#REF!,2,TRUE))</f>
        <v/>
      </c>
      <c r="D144" s="4"/>
      <c r="E144" s="1"/>
      <c r="F144" s="13">
        <v>2016</v>
      </c>
      <c r="G144" s="1">
        <f t="shared" si="5"/>
        <v>2016</v>
      </c>
      <c r="H144" s="1"/>
      <c r="I144" s="1"/>
      <c r="J144" s="21"/>
      <c r="K144" s="3"/>
    </row>
    <row r="145" spans="1:11" ht="20.100000000000001" hidden="1" customHeight="1" x14ac:dyDescent="0.2">
      <c r="A145" s="7"/>
      <c r="B145" s="8"/>
      <c r="C145" s="13" t="str">
        <f>IF(E145="","",VLOOKUP(E145,#REF!,2,TRUE))</f>
        <v/>
      </c>
      <c r="D145" s="4"/>
      <c r="E145" s="1"/>
      <c r="F145" s="13">
        <v>2016</v>
      </c>
      <c r="G145" s="1">
        <f t="shared" si="5"/>
        <v>2016</v>
      </c>
      <c r="H145" s="1"/>
      <c r="I145" s="1"/>
      <c r="J145" s="21"/>
      <c r="K145" s="3"/>
    </row>
    <row r="146" spans="1:11" ht="20.100000000000001" hidden="1" customHeight="1" x14ac:dyDescent="0.2">
      <c r="A146" s="7"/>
      <c r="B146" s="8"/>
      <c r="C146" s="13" t="str">
        <f>IF(E146="","",VLOOKUP(E146,#REF!,2,TRUE))</f>
        <v/>
      </c>
      <c r="D146" s="4"/>
      <c r="E146" s="1"/>
      <c r="F146" s="13">
        <v>2016</v>
      </c>
      <c r="G146" s="1">
        <f t="shared" si="5"/>
        <v>2016</v>
      </c>
      <c r="H146" s="1"/>
      <c r="I146" s="1"/>
      <c r="J146" s="21"/>
      <c r="K146" s="3"/>
    </row>
    <row r="147" spans="1:11" ht="20.100000000000001" hidden="1" customHeight="1" x14ac:dyDescent="0.2">
      <c r="A147" s="7"/>
      <c r="B147" s="8"/>
      <c r="C147" s="13" t="str">
        <f>IF(E147="","",VLOOKUP(E147,#REF!,2,TRUE))</f>
        <v/>
      </c>
      <c r="D147" s="4"/>
      <c r="E147" s="1"/>
      <c r="F147" s="13">
        <v>2016</v>
      </c>
      <c r="G147" s="1">
        <f t="shared" si="5"/>
        <v>2016</v>
      </c>
      <c r="H147" s="1"/>
      <c r="I147" s="1"/>
      <c r="J147" s="21"/>
      <c r="K147" s="3"/>
    </row>
    <row r="148" spans="1:11" ht="20.100000000000001" hidden="1" customHeight="1" x14ac:dyDescent="0.2">
      <c r="A148" s="7"/>
      <c r="B148" s="8"/>
      <c r="C148" s="13" t="str">
        <f>IF(E148="","",VLOOKUP(E148,#REF!,2,TRUE))</f>
        <v/>
      </c>
      <c r="D148" s="4"/>
      <c r="E148" s="1"/>
      <c r="F148" s="13">
        <v>2016</v>
      </c>
      <c r="G148" s="1">
        <f t="shared" si="5"/>
        <v>2016</v>
      </c>
      <c r="H148" s="1"/>
      <c r="I148" s="1"/>
      <c r="J148" s="21"/>
      <c r="K148" s="3"/>
    </row>
    <row r="149" spans="1:11" ht="20.100000000000001" hidden="1" customHeight="1" x14ac:dyDescent="0.2">
      <c r="A149" s="7"/>
      <c r="B149" s="8"/>
      <c r="C149" s="13" t="str">
        <f>IF(E149="","",VLOOKUP(E149,#REF!,2,TRUE))</f>
        <v/>
      </c>
      <c r="D149" s="4"/>
      <c r="E149" s="1"/>
      <c r="F149" s="13">
        <v>2016</v>
      </c>
      <c r="G149" s="1">
        <f t="shared" si="5"/>
        <v>2016</v>
      </c>
      <c r="H149" s="1"/>
      <c r="I149" s="1"/>
      <c r="J149" s="21"/>
      <c r="K149" s="3"/>
    </row>
  </sheetData>
  <autoFilter ref="A2:K149">
    <filterColumn colId="0">
      <filters>
        <filter val="м"/>
      </filters>
    </filterColumn>
    <sortState ref="A2:M74">
      <sortCondition ref="C1:C147"/>
    </sortState>
  </autoFilter>
  <mergeCells count="5">
    <mergeCell ref="A3:K3"/>
    <mergeCell ref="A14:K14"/>
    <mergeCell ref="A51:K51"/>
    <mergeCell ref="A65:K65"/>
    <mergeCell ref="A73:K73"/>
  </mergeCells>
  <conditionalFormatting sqref="A1:A1048576">
    <cfRule type="containsText" dxfId="5" priority="2" stopIfTrue="1" operator="containsText" text="ж">
      <formula>NOT(ISERROR(SEARCH("ж",A1)))</formula>
    </cfRule>
  </conditionalFormatting>
  <conditionalFormatting sqref="D52:D64 D2 D4:D13 D15:D50 D66:D72 D74:D1048576">
    <cfRule type="duplicateValues" dxfId="4" priority="1"/>
  </conditionalFormatting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5"/>
  <sheetViews>
    <sheetView view="pageBreakPreview" zoomScale="90" zoomScaleNormal="70" zoomScaleSheetLayoutView="90" workbookViewId="0">
      <selection activeCell="M22" sqref="M22"/>
    </sheetView>
  </sheetViews>
  <sheetFormatPr defaultRowHeight="14.25" x14ac:dyDescent="0.2"/>
  <cols>
    <col min="1" max="1" width="5" style="16" customWidth="1"/>
    <col min="2" max="2" width="5.5703125" style="33" customWidth="1"/>
    <col min="3" max="3" width="8.28515625" customWidth="1"/>
    <col min="4" max="4" width="28" customWidth="1"/>
    <col min="5" max="7" width="8.7109375" customWidth="1"/>
    <col min="8" max="9" width="18.5703125" customWidth="1"/>
    <col min="10" max="10" width="9.5703125" style="35" customWidth="1"/>
    <col min="11" max="11" width="12.5703125" style="39" customWidth="1"/>
  </cols>
  <sheetData>
    <row r="1" spans="1:11" ht="34.5" customHeight="1" x14ac:dyDescent="0.2">
      <c r="D1" t="s">
        <v>192</v>
      </c>
    </row>
    <row r="2" spans="1:11" ht="20.100000000000001" customHeight="1" x14ac:dyDescent="0.2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>
        <v>2016</v>
      </c>
      <c r="G2" s="11" t="s">
        <v>5</v>
      </c>
      <c r="H2" s="11" t="s">
        <v>6</v>
      </c>
      <c r="I2" s="11" t="s">
        <v>7</v>
      </c>
      <c r="J2" s="34" t="s">
        <v>40</v>
      </c>
      <c r="K2" s="36" t="s">
        <v>8</v>
      </c>
    </row>
    <row r="3" spans="1:11" ht="20.100000000000001" hidden="1" customHeight="1" x14ac:dyDescent="0.2">
      <c r="A3" s="63" t="s">
        <v>176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0.100000000000001" hidden="1" customHeight="1" x14ac:dyDescent="0.2">
      <c r="A4" s="12">
        <v>1</v>
      </c>
      <c r="B4" s="32">
        <v>83</v>
      </c>
      <c r="C4" s="13" t="e">
        <f>IF(E4="","",VLOOKUP(E4,#REF!,2,TRUE))</f>
        <v>#REF!</v>
      </c>
      <c r="D4" s="14" t="s">
        <v>69</v>
      </c>
      <c r="E4" s="13">
        <v>1999</v>
      </c>
      <c r="F4" s="13">
        <v>2016</v>
      </c>
      <c r="G4" s="13">
        <f t="shared" ref="G4:G15" si="0">(F4-E4)</f>
        <v>17</v>
      </c>
      <c r="H4" s="13" t="s">
        <v>16</v>
      </c>
      <c r="I4" s="13" t="s">
        <v>20</v>
      </c>
      <c r="J4" s="20">
        <v>8</v>
      </c>
      <c r="K4" s="37" t="s">
        <v>172</v>
      </c>
    </row>
    <row r="5" spans="1:11" ht="20.100000000000001" hidden="1" customHeight="1" x14ac:dyDescent="0.2">
      <c r="A5" s="12">
        <v>2</v>
      </c>
      <c r="B5" s="32">
        <v>331</v>
      </c>
      <c r="C5" s="13" t="e">
        <f>IF(E5="","",VLOOKUP(E5,#REF!,2,TRUE))</f>
        <v>#REF!</v>
      </c>
      <c r="D5" s="14" t="s">
        <v>19</v>
      </c>
      <c r="E5" s="13">
        <v>2000</v>
      </c>
      <c r="F5" s="13">
        <v>2016</v>
      </c>
      <c r="G5" s="13">
        <f t="shared" si="0"/>
        <v>16</v>
      </c>
      <c r="H5" s="13" t="s">
        <v>32</v>
      </c>
      <c r="I5" s="13"/>
      <c r="J5" s="20">
        <v>10</v>
      </c>
      <c r="K5" s="15" t="s">
        <v>118</v>
      </c>
    </row>
    <row r="6" spans="1:11" ht="20.100000000000001" hidden="1" customHeight="1" x14ac:dyDescent="0.2">
      <c r="A6" s="12">
        <v>3</v>
      </c>
      <c r="B6" s="42">
        <v>255</v>
      </c>
      <c r="C6" s="13" t="e">
        <f>IF(E6="","",VLOOKUP(E6,#REF!,2,TRUE))</f>
        <v>#REF!</v>
      </c>
      <c r="D6" s="18" t="s">
        <v>63</v>
      </c>
      <c r="E6" s="19">
        <v>1999</v>
      </c>
      <c r="F6" s="13">
        <v>2016</v>
      </c>
      <c r="G6" s="19">
        <f t="shared" si="0"/>
        <v>17</v>
      </c>
      <c r="H6" s="13" t="s">
        <v>16</v>
      </c>
      <c r="I6" s="13" t="s">
        <v>62</v>
      </c>
      <c r="J6" s="40">
        <v>17</v>
      </c>
      <c r="K6" s="15" t="s">
        <v>124</v>
      </c>
    </row>
    <row r="7" spans="1:11" ht="20.100000000000001" hidden="1" customHeight="1" x14ac:dyDescent="0.2">
      <c r="A7" s="12">
        <v>4</v>
      </c>
      <c r="B7" s="32">
        <v>261</v>
      </c>
      <c r="C7" s="13" t="e">
        <f>IF(E7="","",VLOOKUP(E7,#REF!,2,TRUE))</f>
        <v>#REF!</v>
      </c>
      <c r="D7" s="14" t="s">
        <v>59</v>
      </c>
      <c r="E7" s="13">
        <v>2001</v>
      </c>
      <c r="F7" s="13">
        <v>2016</v>
      </c>
      <c r="G7" s="13">
        <f t="shared" si="0"/>
        <v>15</v>
      </c>
      <c r="H7" s="13" t="s">
        <v>60</v>
      </c>
      <c r="I7" s="13" t="s">
        <v>61</v>
      </c>
      <c r="J7" s="20">
        <v>21</v>
      </c>
      <c r="K7" s="37" t="s">
        <v>127</v>
      </c>
    </row>
    <row r="8" spans="1:11" ht="20.100000000000001" hidden="1" customHeight="1" x14ac:dyDescent="0.2">
      <c r="A8" s="7">
        <v>5</v>
      </c>
      <c r="B8" s="8">
        <v>319</v>
      </c>
      <c r="C8" s="13" t="e">
        <f>IF(E8="","",VLOOKUP(E8,#REF!,2,TRUE))</f>
        <v>#REF!</v>
      </c>
      <c r="D8" s="2" t="s">
        <v>87</v>
      </c>
      <c r="E8" s="1">
        <v>2001</v>
      </c>
      <c r="F8" s="13">
        <v>2016</v>
      </c>
      <c r="G8" s="1">
        <f t="shared" si="0"/>
        <v>15</v>
      </c>
      <c r="H8" s="13" t="s">
        <v>32</v>
      </c>
      <c r="I8" s="13"/>
      <c r="J8" s="21">
        <v>26</v>
      </c>
      <c r="K8" s="37" t="s">
        <v>132</v>
      </c>
    </row>
    <row r="9" spans="1:11" ht="20.100000000000001" hidden="1" customHeight="1" x14ac:dyDescent="0.2">
      <c r="A9" s="7">
        <v>6</v>
      </c>
      <c r="B9" s="8">
        <v>313</v>
      </c>
      <c r="C9" s="13" t="e">
        <f>IF(E9="","",VLOOKUP(E9,#REF!,2,TRUE))</f>
        <v>#REF!</v>
      </c>
      <c r="D9" s="2" t="s">
        <v>91</v>
      </c>
      <c r="E9" s="1">
        <v>1999</v>
      </c>
      <c r="F9" s="13">
        <v>2016</v>
      </c>
      <c r="G9" s="1">
        <f t="shared" si="0"/>
        <v>17</v>
      </c>
      <c r="H9" s="1" t="s">
        <v>13</v>
      </c>
      <c r="I9" s="1" t="s">
        <v>49</v>
      </c>
      <c r="J9" s="21">
        <v>30</v>
      </c>
      <c r="K9" s="15" t="s">
        <v>136</v>
      </c>
    </row>
    <row r="10" spans="1:11" ht="20.100000000000001" hidden="1" customHeight="1" x14ac:dyDescent="0.2">
      <c r="A10" s="7">
        <v>7</v>
      </c>
      <c r="B10" s="8">
        <v>253</v>
      </c>
      <c r="C10" s="13" t="e">
        <f>IF(E10="","",VLOOKUP(E10,#REF!,2,TRUE))</f>
        <v>#REF!</v>
      </c>
      <c r="D10" s="4" t="s">
        <v>17</v>
      </c>
      <c r="E10" s="1">
        <v>2000</v>
      </c>
      <c r="F10" s="13">
        <v>2016</v>
      </c>
      <c r="G10" s="1">
        <f t="shared" si="0"/>
        <v>16</v>
      </c>
      <c r="H10" s="1" t="s">
        <v>16</v>
      </c>
      <c r="I10" s="1" t="s">
        <v>62</v>
      </c>
      <c r="J10" s="21">
        <v>41</v>
      </c>
      <c r="K10" s="15" t="s">
        <v>146</v>
      </c>
    </row>
    <row r="11" spans="1:11" ht="20.100000000000001" hidden="1" customHeight="1" x14ac:dyDescent="0.2">
      <c r="A11" s="7">
        <v>8</v>
      </c>
      <c r="B11" s="8">
        <v>266</v>
      </c>
      <c r="C11" s="13" t="e">
        <f>IF(E11="","",VLOOKUP(E11,#REF!,2,TRUE))</f>
        <v>#REF!</v>
      </c>
      <c r="D11" s="2" t="s">
        <v>55</v>
      </c>
      <c r="E11" s="1">
        <v>2002</v>
      </c>
      <c r="F11" s="13">
        <v>2016</v>
      </c>
      <c r="G11" s="1">
        <f t="shared" si="0"/>
        <v>14</v>
      </c>
      <c r="H11" s="1" t="s">
        <v>13</v>
      </c>
      <c r="I11" s="1" t="s">
        <v>54</v>
      </c>
      <c r="J11" s="22">
        <v>46</v>
      </c>
      <c r="K11" s="37" t="s">
        <v>150</v>
      </c>
    </row>
    <row r="12" spans="1:11" ht="20.100000000000001" hidden="1" customHeight="1" x14ac:dyDescent="0.2">
      <c r="A12" s="7">
        <v>9</v>
      </c>
      <c r="B12" s="8">
        <v>306</v>
      </c>
      <c r="C12" s="13" t="e">
        <f>IF(E12="","",VLOOKUP(E12,#REF!,2,TRUE))</f>
        <v>#REF!</v>
      </c>
      <c r="D12" s="2" t="s">
        <v>92</v>
      </c>
      <c r="E12" s="1">
        <v>2002</v>
      </c>
      <c r="F12" s="13">
        <v>2016</v>
      </c>
      <c r="G12" s="1">
        <f t="shared" si="0"/>
        <v>14</v>
      </c>
      <c r="H12" s="1" t="s">
        <v>13</v>
      </c>
      <c r="I12" s="1" t="s">
        <v>49</v>
      </c>
      <c r="J12" s="21">
        <v>51</v>
      </c>
      <c r="K12" s="37" t="s">
        <v>155</v>
      </c>
    </row>
    <row r="13" spans="1:11" ht="20.100000000000001" hidden="1" customHeight="1" x14ac:dyDescent="0.2">
      <c r="A13" s="7">
        <v>10</v>
      </c>
      <c r="B13" s="8">
        <v>267</v>
      </c>
      <c r="C13" s="13" t="e">
        <f>IF(E13="","",VLOOKUP(E13,#REF!,2,TRUE))</f>
        <v>#REF!</v>
      </c>
      <c r="D13" s="2" t="s">
        <v>53</v>
      </c>
      <c r="E13" s="1">
        <v>2002</v>
      </c>
      <c r="F13" s="13">
        <v>2016</v>
      </c>
      <c r="G13" s="1">
        <f t="shared" si="0"/>
        <v>14</v>
      </c>
      <c r="H13" s="1" t="s">
        <v>13</v>
      </c>
      <c r="I13" s="1" t="s">
        <v>54</v>
      </c>
      <c r="J13" s="21">
        <v>59</v>
      </c>
      <c r="K13" s="3" t="s">
        <v>162</v>
      </c>
    </row>
    <row r="14" spans="1:11" ht="20.100000000000001" hidden="1" customHeight="1" x14ac:dyDescent="0.2">
      <c r="A14" s="7">
        <v>11</v>
      </c>
      <c r="B14" s="8">
        <v>307</v>
      </c>
      <c r="C14" s="13" t="e">
        <f>IF(E14="","",VLOOKUP(E14,#REF!,2,TRUE))</f>
        <v>#REF!</v>
      </c>
      <c r="D14" s="2" t="s">
        <v>93</v>
      </c>
      <c r="E14" s="1">
        <v>2008</v>
      </c>
      <c r="F14" s="13">
        <v>2016</v>
      </c>
      <c r="G14" s="1">
        <f t="shared" si="0"/>
        <v>8</v>
      </c>
      <c r="H14" s="1" t="s">
        <v>13</v>
      </c>
      <c r="I14" s="1" t="s">
        <v>49</v>
      </c>
      <c r="J14" s="21">
        <v>64</v>
      </c>
      <c r="K14" s="38" t="s">
        <v>167</v>
      </c>
    </row>
    <row r="15" spans="1:11" ht="20.100000000000001" hidden="1" customHeight="1" x14ac:dyDescent="0.2">
      <c r="A15" s="7">
        <v>12</v>
      </c>
      <c r="B15" s="8">
        <v>271</v>
      </c>
      <c r="C15" s="13" t="e">
        <f>IF(E15="","",VLOOKUP(E15,#REF!,2,TRUE))</f>
        <v>#REF!</v>
      </c>
      <c r="D15" s="2" t="s">
        <v>56</v>
      </c>
      <c r="E15" s="1">
        <v>2004</v>
      </c>
      <c r="F15" s="13">
        <v>2016</v>
      </c>
      <c r="G15" s="1">
        <f t="shared" si="0"/>
        <v>12</v>
      </c>
      <c r="H15" s="1" t="s">
        <v>13</v>
      </c>
      <c r="I15" s="1" t="s">
        <v>54</v>
      </c>
      <c r="J15" s="21">
        <v>65</v>
      </c>
      <c r="K15" s="3" t="s">
        <v>168</v>
      </c>
    </row>
    <row r="16" spans="1:11" ht="20.100000000000001" customHeight="1" x14ac:dyDescent="0.2">
      <c r="A16" s="25"/>
      <c r="B16" s="45"/>
      <c r="C16" s="26"/>
      <c r="D16" s="27" t="s">
        <v>176</v>
      </c>
      <c r="E16" s="28"/>
      <c r="F16" s="26"/>
      <c r="G16" s="28"/>
      <c r="H16" s="28"/>
      <c r="I16" s="28"/>
      <c r="J16" s="29"/>
      <c r="K16" s="30"/>
    </row>
    <row r="17" spans="1:11" ht="20.100000000000001" customHeight="1" x14ac:dyDescent="0.2">
      <c r="A17" s="7">
        <v>1</v>
      </c>
      <c r="B17" s="8">
        <v>315</v>
      </c>
      <c r="C17" s="13" t="s">
        <v>178</v>
      </c>
      <c r="D17" s="2" t="s">
        <v>74</v>
      </c>
      <c r="E17" s="1">
        <v>2000</v>
      </c>
      <c r="F17" s="13">
        <v>2016</v>
      </c>
      <c r="G17" s="1">
        <f t="shared" ref="G17:G26" si="1">(F17-E17)</f>
        <v>16</v>
      </c>
      <c r="H17" s="1" t="s">
        <v>32</v>
      </c>
      <c r="I17" s="1" t="s">
        <v>20</v>
      </c>
      <c r="J17" s="21">
        <v>32</v>
      </c>
      <c r="K17" s="38" t="s">
        <v>138</v>
      </c>
    </row>
    <row r="18" spans="1:11" ht="20.100000000000001" hidden="1" customHeight="1" x14ac:dyDescent="0.2">
      <c r="A18" s="7">
        <v>13</v>
      </c>
      <c r="B18" s="8">
        <v>311</v>
      </c>
      <c r="C18" s="13" t="e">
        <f>IF(E18="","",VLOOKUP(E18,#REF!,2,TRUE))</f>
        <v>#REF!</v>
      </c>
      <c r="D18" s="2" t="s">
        <v>90</v>
      </c>
      <c r="E18" s="1">
        <v>2007</v>
      </c>
      <c r="F18" s="13">
        <v>2016</v>
      </c>
      <c r="G18" s="1">
        <f t="shared" si="1"/>
        <v>9</v>
      </c>
      <c r="H18" s="1" t="s">
        <v>13</v>
      </c>
      <c r="I18" s="1" t="s">
        <v>49</v>
      </c>
      <c r="J18" s="22">
        <v>68</v>
      </c>
      <c r="K18" s="38" t="s">
        <v>171</v>
      </c>
    </row>
    <row r="19" spans="1:11" ht="20.100000000000001" hidden="1" customHeight="1" x14ac:dyDescent="0.2">
      <c r="A19" s="7"/>
      <c r="B19" s="8">
        <v>285</v>
      </c>
      <c r="C19" s="13" t="e">
        <f>IF(E19="","",VLOOKUP(E19,#REF!,2,TRUE))</f>
        <v>#REF!</v>
      </c>
      <c r="D19" s="2" t="s">
        <v>75</v>
      </c>
      <c r="E19" s="1">
        <v>1999</v>
      </c>
      <c r="F19" s="13">
        <v>2016</v>
      </c>
      <c r="G19" s="6">
        <f t="shared" si="1"/>
        <v>17</v>
      </c>
      <c r="H19" s="1" t="s">
        <v>13</v>
      </c>
      <c r="I19" s="1" t="s">
        <v>76</v>
      </c>
      <c r="J19" s="21"/>
      <c r="K19" s="38" t="s">
        <v>177</v>
      </c>
    </row>
    <row r="20" spans="1:11" ht="20.100000000000001" hidden="1" customHeight="1" x14ac:dyDescent="0.2">
      <c r="A20" s="7"/>
      <c r="B20" s="8">
        <v>293</v>
      </c>
      <c r="C20" s="13" t="e">
        <f>IF(E20="","",VLOOKUP(E20,#REF!,2,TRUE))</f>
        <v>#REF!</v>
      </c>
      <c r="D20" s="2" t="s">
        <v>78</v>
      </c>
      <c r="E20" s="1">
        <v>1999</v>
      </c>
      <c r="F20" s="13">
        <v>2016</v>
      </c>
      <c r="G20" s="1">
        <f t="shared" si="1"/>
        <v>17</v>
      </c>
      <c r="H20" s="1" t="s">
        <v>13</v>
      </c>
      <c r="I20" s="1" t="s">
        <v>76</v>
      </c>
      <c r="J20" s="21"/>
      <c r="K20" s="38" t="s">
        <v>177</v>
      </c>
    </row>
    <row r="21" spans="1:11" ht="20.100000000000001" hidden="1" customHeight="1" x14ac:dyDescent="0.2">
      <c r="A21" s="7"/>
      <c r="B21" s="8">
        <v>296</v>
      </c>
      <c r="C21" s="13" t="e">
        <f>IF(E21="","",VLOOKUP(E21,#REF!,2,TRUE))</f>
        <v>#REF!</v>
      </c>
      <c r="D21" s="2" t="s">
        <v>79</v>
      </c>
      <c r="E21" s="1">
        <v>2003</v>
      </c>
      <c r="F21" s="13">
        <v>2016</v>
      </c>
      <c r="G21" s="1">
        <f t="shared" si="1"/>
        <v>13</v>
      </c>
      <c r="H21" s="1" t="s">
        <v>13</v>
      </c>
      <c r="I21" s="1" t="s">
        <v>76</v>
      </c>
      <c r="J21" s="21"/>
      <c r="K21" s="38" t="s">
        <v>177</v>
      </c>
    </row>
    <row r="22" spans="1:11" ht="20.100000000000001" customHeight="1" x14ac:dyDescent="0.2">
      <c r="A22" s="7">
        <v>2</v>
      </c>
      <c r="B22" s="8">
        <v>295</v>
      </c>
      <c r="C22" s="13" t="s">
        <v>178</v>
      </c>
      <c r="D22" s="2" t="s">
        <v>25</v>
      </c>
      <c r="E22" s="1">
        <v>1999</v>
      </c>
      <c r="F22" s="13">
        <v>2016</v>
      </c>
      <c r="G22" s="1">
        <f t="shared" si="1"/>
        <v>17</v>
      </c>
      <c r="H22" s="1" t="s">
        <v>13</v>
      </c>
      <c r="I22" s="1" t="s">
        <v>76</v>
      </c>
      <c r="J22" s="21">
        <v>33</v>
      </c>
      <c r="K22" s="38" t="s">
        <v>139</v>
      </c>
    </row>
    <row r="23" spans="1:11" ht="20.100000000000001" hidden="1" customHeight="1" x14ac:dyDescent="0.2">
      <c r="A23" s="7"/>
      <c r="B23" s="8">
        <v>301</v>
      </c>
      <c r="C23" s="13" t="e">
        <f>IF(E23="","",VLOOKUP(E23,#REF!,2,TRUE))</f>
        <v>#REF!</v>
      </c>
      <c r="D23" s="2" t="s">
        <v>28</v>
      </c>
      <c r="E23" s="1">
        <v>1999</v>
      </c>
      <c r="F23" s="13">
        <v>2016</v>
      </c>
      <c r="G23" s="1">
        <f t="shared" si="1"/>
        <v>17</v>
      </c>
      <c r="H23" s="1" t="s">
        <v>13</v>
      </c>
      <c r="I23" s="1" t="s">
        <v>76</v>
      </c>
      <c r="J23" s="21"/>
      <c r="K23" s="38" t="s">
        <v>177</v>
      </c>
    </row>
    <row r="24" spans="1:11" ht="20.100000000000001" customHeight="1" x14ac:dyDescent="0.2">
      <c r="A24" s="7">
        <v>3</v>
      </c>
      <c r="B24" s="8">
        <v>297</v>
      </c>
      <c r="C24" s="13" t="s">
        <v>178</v>
      </c>
      <c r="D24" s="2" t="s">
        <v>27</v>
      </c>
      <c r="E24" s="1">
        <v>1999</v>
      </c>
      <c r="F24" s="13">
        <v>2016</v>
      </c>
      <c r="G24" s="1">
        <f t="shared" si="1"/>
        <v>17</v>
      </c>
      <c r="H24" s="1" t="s">
        <v>13</v>
      </c>
      <c r="I24" s="1" t="s">
        <v>76</v>
      </c>
      <c r="J24" s="21">
        <v>50</v>
      </c>
      <c r="K24" s="3" t="s">
        <v>154</v>
      </c>
    </row>
    <row r="25" spans="1:11" ht="20.100000000000001" hidden="1" customHeight="1" x14ac:dyDescent="0.2">
      <c r="A25" s="7"/>
      <c r="B25" s="8"/>
      <c r="C25" s="13" t="e">
        <f>IF(E25="","",VLOOKUP(E25,#REF!,2,TRUE))</f>
        <v>#REF!</v>
      </c>
      <c r="D25" s="2" t="s">
        <v>22</v>
      </c>
      <c r="E25" s="1">
        <v>2000</v>
      </c>
      <c r="F25" s="13">
        <v>2016</v>
      </c>
      <c r="G25" s="1">
        <f t="shared" si="1"/>
        <v>16</v>
      </c>
      <c r="H25" s="1" t="s">
        <v>13</v>
      </c>
      <c r="I25" s="1" t="s">
        <v>20</v>
      </c>
      <c r="J25" s="21"/>
      <c r="K25" s="38" t="s">
        <v>177</v>
      </c>
    </row>
    <row r="26" spans="1:11" ht="20.100000000000001" customHeight="1" x14ac:dyDescent="0.2">
      <c r="A26" s="7">
        <v>4</v>
      </c>
      <c r="B26" s="8">
        <v>251</v>
      </c>
      <c r="C26" s="13" t="s">
        <v>178</v>
      </c>
      <c r="D26" s="2" t="s">
        <v>18</v>
      </c>
      <c r="E26" s="1">
        <v>2001</v>
      </c>
      <c r="F26" s="13">
        <v>2016</v>
      </c>
      <c r="G26" s="1">
        <f t="shared" si="1"/>
        <v>15</v>
      </c>
      <c r="H26" s="1" t="s">
        <v>16</v>
      </c>
      <c r="I26" s="1" t="s">
        <v>62</v>
      </c>
      <c r="J26" s="21">
        <v>54</v>
      </c>
      <c r="K26" s="3" t="s">
        <v>158</v>
      </c>
    </row>
    <row r="27" spans="1:11" ht="20.100000000000001" hidden="1" customHeight="1" x14ac:dyDescent="0.2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20.100000000000001" hidden="1" customHeight="1" x14ac:dyDescent="0.2">
      <c r="A28" s="7">
        <v>1</v>
      </c>
      <c r="B28" s="8">
        <v>4</v>
      </c>
      <c r="C28" s="13" t="e">
        <f>IF(E28="","",VLOOKUP(E28,#REF!,2,TRUE))</f>
        <v>#REF!</v>
      </c>
      <c r="D28" s="2" t="s">
        <v>34</v>
      </c>
      <c r="E28" s="1">
        <v>1986</v>
      </c>
      <c r="F28" s="13">
        <v>2016</v>
      </c>
      <c r="G28" s="1">
        <f t="shared" ref="G28:G33" si="2">(F28-E28)</f>
        <v>30</v>
      </c>
      <c r="H28" s="1" t="s">
        <v>13</v>
      </c>
      <c r="I28" s="1" t="s">
        <v>49</v>
      </c>
      <c r="J28" s="21">
        <v>4</v>
      </c>
      <c r="K28" s="38" t="s">
        <v>113</v>
      </c>
    </row>
    <row r="29" spans="1:11" ht="20.100000000000001" hidden="1" customHeight="1" x14ac:dyDescent="0.2">
      <c r="A29" s="7">
        <v>2</v>
      </c>
      <c r="B29" s="8">
        <v>7</v>
      </c>
      <c r="C29" s="13" t="e">
        <f>IF(E29="","",VLOOKUP(E29,#REF!,2,TRUE))</f>
        <v>#REF!</v>
      </c>
      <c r="D29" s="2" t="s">
        <v>36</v>
      </c>
      <c r="E29" s="1">
        <v>1983</v>
      </c>
      <c r="F29" s="13">
        <v>2016</v>
      </c>
      <c r="G29" s="1">
        <f t="shared" si="2"/>
        <v>33</v>
      </c>
      <c r="H29" s="1" t="s">
        <v>13</v>
      </c>
      <c r="I29" s="1" t="s">
        <v>49</v>
      </c>
      <c r="J29" s="21">
        <v>5</v>
      </c>
      <c r="K29" s="38" t="s">
        <v>115</v>
      </c>
    </row>
    <row r="30" spans="1:11" ht="20.100000000000001" hidden="1" customHeight="1" x14ac:dyDescent="0.2">
      <c r="A30" s="7">
        <v>3</v>
      </c>
      <c r="B30" s="8">
        <v>321</v>
      </c>
      <c r="C30" s="13" t="e">
        <f>IF(E30="","",VLOOKUP(E30,#REF!,2,TRUE))</f>
        <v>#REF!</v>
      </c>
      <c r="D30" s="2" t="s">
        <v>86</v>
      </c>
      <c r="E30" s="1">
        <v>1992</v>
      </c>
      <c r="F30" s="13">
        <v>2016</v>
      </c>
      <c r="G30" s="1">
        <f t="shared" si="2"/>
        <v>24</v>
      </c>
      <c r="H30" s="1" t="s">
        <v>38</v>
      </c>
      <c r="I30" s="1"/>
      <c r="J30" s="21">
        <v>6</v>
      </c>
      <c r="K30" s="3" t="s">
        <v>116</v>
      </c>
    </row>
    <row r="31" spans="1:11" ht="20.100000000000001" hidden="1" customHeight="1" x14ac:dyDescent="0.2">
      <c r="A31" s="7">
        <v>4</v>
      </c>
      <c r="B31" s="8">
        <v>329</v>
      </c>
      <c r="C31" s="13" t="e">
        <f>IF(E31="","",VLOOKUP(E31,#REF!,2,TRUE))</f>
        <v>#REF!</v>
      </c>
      <c r="D31" s="2" t="s">
        <v>81</v>
      </c>
      <c r="E31" s="1">
        <v>1998</v>
      </c>
      <c r="F31" s="13">
        <v>2016</v>
      </c>
      <c r="G31" s="1">
        <f t="shared" si="2"/>
        <v>18</v>
      </c>
      <c r="H31" s="1" t="s">
        <v>13</v>
      </c>
      <c r="I31" s="1"/>
      <c r="J31" s="22">
        <v>7</v>
      </c>
      <c r="K31" s="38" t="s">
        <v>117</v>
      </c>
    </row>
    <row r="32" spans="1:11" ht="20.100000000000001" hidden="1" customHeight="1" x14ac:dyDescent="0.2">
      <c r="A32" s="7">
        <v>5</v>
      </c>
      <c r="B32" s="8">
        <v>90</v>
      </c>
      <c r="C32" s="13" t="e">
        <f>IF(E32="","",VLOOKUP(E32,#REF!,2,TRUE))</f>
        <v>#REF!</v>
      </c>
      <c r="D32" s="2" t="s">
        <v>67</v>
      </c>
      <c r="E32" s="1">
        <v>1985</v>
      </c>
      <c r="F32" s="13">
        <v>2016</v>
      </c>
      <c r="G32" s="1">
        <f t="shared" si="2"/>
        <v>31</v>
      </c>
      <c r="H32" s="1" t="s">
        <v>13</v>
      </c>
      <c r="I32" s="1" t="s">
        <v>49</v>
      </c>
      <c r="J32" s="21">
        <v>9</v>
      </c>
      <c r="K32" s="3" t="s">
        <v>118</v>
      </c>
    </row>
    <row r="33" spans="1:11" ht="20.100000000000001" hidden="1" customHeight="1" x14ac:dyDescent="0.2">
      <c r="A33" s="7">
        <v>6</v>
      </c>
      <c r="B33" s="8">
        <v>87</v>
      </c>
      <c r="C33" s="13" t="e">
        <f>IF(E33="","",VLOOKUP(E33,#REF!,2,TRUE))</f>
        <v>#REF!</v>
      </c>
      <c r="D33" s="2" t="s">
        <v>68</v>
      </c>
      <c r="E33" s="1">
        <v>1986</v>
      </c>
      <c r="F33" s="13">
        <v>2016</v>
      </c>
      <c r="G33" s="1">
        <f t="shared" si="2"/>
        <v>30</v>
      </c>
      <c r="H33" s="1" t="s">
        <v>13</v>
      </c>
      <c r="I33" s="1" t="s">
        <v>49</v>
      </c>
      <c r="J33" s="21">
        <v>11</v>
      </c>
      <c r="K33" s="3" t="s">
        <v>173</v>
      </c>
    </row>
    <row r="34" spans="1:11" ht="20.100000000000001" customHeight="1" x14ac:dyDescent="0.2">
      <c r="A34" s="21">
        <v>5</v>
      </c>
      <c r="B34" s="8">
        <v>309</v>
      </c>
      <c r="C34" s="13" t="str">
        <f>IF(E34="","",VLOOKUP(E34,[1]Лист2!$A$1:$B$82,2,TRUE))</f>
        <v>17 мл</v>
      </c>
      <c r="D34" s="2" t="s">
        <v>195</v>
      </c>
      <c r="E34" s="1">
        <v>2004</v>
      </c>
      <c r="F34" s="13">
        <v>2016</v>
      </c>
      <c r="G34" s="1">
        <v>12</v>
      </c>
      <c r="H34" s="1" t="s">
        <v>13</v>
      </c>
      <c r="I34" s="1" t="s">
        <v>49</v>
      </c>
      <c r="J34" s="21">
        <v>57</v>
      </c>
      <c r="K34" s="38" t="s">
        <v>175</v>
      </c>
    </row>
    <row r="35" spans="1:11" ht="20.100000000000001" customHeight="1" x14ac:dyDescent="0.2">
      <c r="A35" s="25"/>
      <c r="B35" s="45"/>
      <c r="C35" s="26"/>
      <c r="D35" s="27" t="s">
        <v>186</v>
      </c>
      <c r="E35" s="28"/>
      <c r="F35" s="26"/>
      <c r="G35" s="28"/>
      <c r="H35" s="28"/>
      <c r="I35" s="28"/>
      <c r="J35" s="29"/>
      <c r="K35" s="48"/>
    </row>
    <row r="36" spans="1:11" ht="20.100000000000001" hidden="1" customHeight="1" x14ac:dyDescent="0.2">
      <c r="A36" s="7">
        <v>7</v>
      </c>
      <c r="B36" s="8">
        <v>257</v>
      </c>
      <c r="C36" s="13" t="e">
        <f>IF(E36="","",VLOOKUP(E36,#REF!,2,TRUE))</f>
        <v>#REF!</v>
      </c>
      <c r="D36" s="4" t="s">
        <v>15</v>
      </c>
      <c r="E36" s="1">
        <v>1998</v>
      </c>
      <c r="F36" s="13">
        <v>2016</v>
      </c>
      <c r="G36" s="1">
        <f t="shared" ref="G36:G59" si="3">(F36-E36)</f>
        <v>18</v>
      </c>
      <c r="H36" s="1" t="s">
        <v>16</v>
      </c>
      <c r="I36" s="1" t="s">
        <v>62</v>
      </c>
      <c r="J36" s="21">
        <v>12</v>
      </c>
      <c r="K36" s="3" t="s">
        <v>119</v>
      </c>
    </row>
    <row r="37" spans="1:11" ht="20.100000000000001" hidden="1" customHeight="1" x14ac:dyDescent="0.2">
      <c r="A37" s="7">
        <v>8</v>
      </c>
      <c r="B37" s="41">
        <v>276</v>
      </c>
      <c r="C37" s="13" t="e">
        <f>IF(E37="","",VLOOKUP(E37,#REF!,2,TRUE))</f>
        <v>#REF!</v>
      </c>
      <c r="D37" s="2" t="s">
        <v>37</v>
      </c>
      <c r="E37" s="1">
        <v>1986</v>
      </c>
      <c r="F37" s="13">
        <v>2016</v>
      </c>
      <c r="G37" s="1">
        <f t="shared" si="3"/>
        <v>30</v>
      </c>
      <c r="H37" s="1" t="s">
        <v>32</v>
      </c>
      <c r="I37" s="1" t="s">
        <v>47</v>
      </c>
      <c r="J37" s="21">
        <v>14</v>
      </c>
      <c r="K37" s="3" t="s">
        <v>121</v>
      </c>
    </row>
    <row r="38" spans="1:11" ht="20.100000000000001" hidden="1" customHeight="1" x14ac:dyDescent="0.2">
      <c r="A38" s="7">
        <v>9</v>
      </c>
      <c r="B38" s="41">
        <v>327</v>
      </c>
      <c r="C38" s="13" t="e">
        <f>IF(E38="","",VLOOKUP(E38,#REF!,2,TRUE))</f>
        <v>#REF!</v>
      </c>
      <c r="D38" s="2" t="s">
        <v>82</v>
      </c>
      <c r="E38" s="5">
        <v>1994</v>
      </c>
      <c r="F38" s="13">
        <v>2016</v>
      </c>
      <c r="G38" s="5">
        <f t="shared" si="3"/>
        <v>22</v>
      </c>
      <c r="H38" s="1" t="s">
        <v>83</v>
      </c>
      <c r="I38" s="1"/>
      <c r="J38" s="22">
        <v>15</v>
      </c>
      <c r="K38" s="38" t="s">
        <v>122</v>
      </c>
    </row>
    <row r="39" spans="1:11" ht="20.100000000000001" hidden="1" customHeight="1" x14ac:dyDescent="0.2">
      <c r="A39" s="7">
        <v>10</v>
      </c>
      <c r="B39" s="41">
        <v>343</v>
      </c>
      <c r="C39" s="13" t="e">
        <f>IF(E39="","",VLOOKUP(E39,#REF!,2,TRUE))</f>
        <v>#REF!</v>
      </c>
      <c r="D39" s="2" t="s">
        <v>29</v>
      </c>
      <c r="E39" s="1">
        <v>1992</v>
      </c>
      <c r="F39" s="13">
        <v>2016</v>
      </c>
      <c r="G39" s="1">
        <f t="shared" si="3"/>
        <v>24</v>
      </c>
      <c r="H39" s="1" t="s">
        <v>32</v>
      </c>
      <c r="I39" s="1"/>
      <c r="J39" s="21">
        <v>16</v>
      </c>
      <c r="K39" s="38" t="s">
        <v>123</v>
      </c>
    </row>
    <row r="40" spans="1:11" ht="20.100000000000001" hidden="1" customHeight="1" x14ac:dyDescent="0.2">
      <c r="A40" s="7">
        <v>11</v>
      </c>
      <c r="B40" s="41">
        <v>317</v>
      </c>
      <c r="C40" s="13" t="e">
        <f>IF(E40="","",VLOOKUP(E40,#REF!,2,TRUE))</f>
        <v>#REF!</v>
      </c>
      <c r="D40" s="2" t="s">
        <v>88</v>
      </c>
      <c r="E40" s="1">
        <v>1995</v>
      </c>
      <c r="F40" s="13">
        <v>2016</v>
      </c>
      <c r="G40" s="1">
        <f t="shared" si="3"/>
        <v>21</v>
      </c>
      <c r="H40" s="1" t="s">
        <v>13</v>
      </c>
      <c r="I40" s="1" t="s">
        <v>89</v>
      </c>
      <c r="J40" s="21">
        <v>19</v>
      </c>
      <c r="K40" s="3" t="s">
        <v>125</v>
      </c>
    </row>
    <row r="41" spans="1:11" ht="20.100000000000001" hidden="1" customHeight="1" x14ac:dyDescent="0.2">
      <c r="A41" s="7">
        <v>12</v>
      </c>
      <c r="B41" s="8">
        <v>325</v>
      </c>
      <c r="C41" s="13" t="e">
        <f>IF(E41="","",VLOOKUP(E41,#REF!,2,TRUE))</f>
        <v>#REF!</v>
      </c>
      <c r="D41" s="2" t="s">
        <v>84</v>
      </c>
      <c r="E41" s="1">
        <v>1994</v>
      </c>
      <c r="F41" s="13">
        <v>2016</v>
      </c>
      <c r="G41" s="1">
        <f t="shared" si="3"/>
        <v>22</v>
      </c>
      <c r="H41" s="1" t="s">
        <v>38</v>
      </c>
      <c r="I41" s="1"/>
      <c r="J41" s="21">
        <v>28</v>
      </c>
      <c r="K41" s="3" t="s">
        <v>134</v>
      </c>
    </row>
    <row r="42" spans="1:11" ht="20.100000000000001" hidden="1" customHeight="1" x14ac:dyDescent="0.2">
      <c r="A42" s="7">
        <v>13</v>
      </c>
      <c r="B42" s="8">
        <v>275</v>
      </c>
      <c r="C42" s="13" t="e">
        <f>IF(E42="","",VLOOKUP(E42,#REF!,2,TRUE))</f>
        <v>#REF!</v>
      </c>
      <c r="D42" s="2" t="s">
        <v>48</v>
      </c>
      <c r="E42" s="1">
        <v>1980</v>
      </c>
      <c r="F42" s="13">
        <v>2016</v>
      </c>
      <c r="G42" s="1">
        <f t="shared" si="3"/>
        <v>36</v>
      </c>
      <c r="H42" s="1" t="s">
        <v>32</v>
      </c>
      <c r="I42" s="1" t="s">
        <v>49</v>
      </c>
      <c r="J42" s="21">
        <v>29</v>
      </c>
      <c r="K42" s="38" t="s">
        <v>135</v>
      </c>
    </row>
    <row r="43" spans="1:11" ht="20.100000000000001" hidden="1" customHeight="1" x14ac:dyDescent="0.2">
      <c r="A43" s="7">
        <v>14</v>
      </c>
      <c r="B43" s="8">
        <v>353</v>
      </c>
      <c r="C43" s="13" t="e">
        <f>IF(E43="","",VLOOKUP(E43,#REF!,2,TRUE))</f>
        <v>#REF!</v>
      </c>
      <c r="D43" s="4" t="s">
        <v>104</v>
      </c>
      <c r="E43" s="1">
        <v>1983</v>
      </c>
      <c r="F43" s="13">
        <v>2016</v>
      </c>
      <c r="G43" s="1">
        <f t="shared" si="3"/>
        <v>33</v>
      </c>
      <c r="H43" s="1" t="s">
        <v>32</v>
      </c>
      <c r="I43" s="1"/>
      <c r="J43" s="22">
        <v>31</v>
      </c>
      <c r="K43" s="38" t="s">
        <v>137</v>
      </c>
    </row>
    <row r="44" spans="1:11" ht="20.100000000000001" hidden="1" customHeight="1" x14ac:dyDescent="0.2">
      <c r="A44" s="7">
        <v>15</v>
      </c>
      <c r="B44" s="8">
        <v>263</v>
      </c>
      <c r="C44" s="13" t="e">
        <f>IF(E44="","",VLOOKUP(E44,#REF!,2,TRUE))</f>
        <v>#REF!</v>
      </c>
      <c r="D44" s="2" t="s">
        <v>57</v>
      </c>
      <c r="E44" s="1">
        <v>1982</v>
      </c>
      <c r="F44" s="13">
        <v>2016</v>
      </c>
      <c r="G44" s="1">
        <f t="shared" si="3"/>
        <v>34</v>
      </c>
      <c r="H44" s="1" t="s">
        <v>13</v>
      </c>
      <c r="I44" s="1" t="s">
        <v>49</v>
      </c>
      <c r="J44" s="21">
        <v>34</v>
      </c>
      <c r="K44" s="38" t="s">
        <v>140</v>
      </c>
    </row>
    <row r="45" spans="1:11" ht="20.100000000000001" hidden="1" customHeight="1" x14ac:dyDescent="0.2">
      <c r="A45" s="7">
        <v>16</v>
      </c>
      <c r="B45" s="8">
        <v>277</v>
      </c>
      <c r="C45" s="13" t="e">
        <f>IF(E45="","",VLOOKUP(E45,#REF!,2,TRUE))</f>
        <v>#REF!</v>
      </c>
      <c r="D45" s="2" t="s">
        <v>52</v>
      </c>
      <c r="E45" s="1">
        <v>1984</v>
      </c>
      <c r="F45" s="13">
        <v>2016</v>
      </c>
      <c r="G45" s="1">
        <f t="shared" si="3"/>
        <v>32</v>
      </c>
      <c r="H45" s="1" t="s">
        <v>32</v>
      </c>
      <c r="I45" s="1" t="s">
        <v>49</v>
      </c>
      <c r="J45" s="21">
        <v>35</v>
      </c>
      <c r="K45" s="3" t="s">
        <v>141</v>
      </c>
    </row>
    <row r="46" spans="1:11" ht="20.100000000000001" hidden="1" customHeight="1" x14ac:dyDescent="0.2">
      <c r="A46" s="7">
        <v>17</v>
      </c>
      <c r="B46" s="8">
        <v>305</v>
      </c>
      <c r="C46" s="13" t="e">
        <f>IF(E46="","",VLOOKUP(E46,#REF!,2,TRUE))</f>
        <v>#REF!</v>
      </c>
      <c r="D46" s="2" t="s">
        <v>94</v>
      </c>
      <c r="E46" s="1">
        <v>1986</v>
      </c>
      <c r="F46" s="13">
        <v>2016</v>
      </c>
      <c r="G46" s="1">
        <f t="shared" si="3"/>
        <v>30</v>
      </c>
      <c r="H46" s="1" t="s">
        <v>13</v>
      </c>
      <c r="I46" s="1" t="s">
        <v>49</v>
      </c>
      <c r="J46" s="21">
        <v>38</v>
      </c>
      <c r="K46" s="38" t="s">
        <v>143</v>
      </c>
    </row>
    <row r="47" spans="1:11" ht="20.100000000000001" hidden="1" customHeight="1" x14ac:dyDescent="0.2">
      <c r="A47" s="7">
        <v>18</v>
      </c>
      <c r="B47" s="8">
        <v>81</v>
      </c>
      <c r="C47" s="13" t="e">
        <f>IF(E47="","",VLOOKUP(E47,#REF!,2,TRUE))</f>
        <v>#REF!</v>
      </c>
      <c r="D47" s="2" t="s">
        <v>70</v>
      </c>
      <c r="E47" s="1">
        <v>1991</v>
      </c>
      <c r="F47" s="13">
        <v>2016</v>
      </c>
      <c r="G47" s="1">
        <f t="shared" si="3"/>
        <v>25</v>
      </c>
      <c r="H47" s="1" t="s">
        <v>71</v>
      </c>
      <c r="I47" s="1" t="s">
        <v>72</v>
      </c>
      <c r="J47" s="22">
        <v>39</v>
      </c>
      <c r="K47" s="38" t="s">
        <v>144</v>
      </c>
    </row>
    <row r="48" spans="1:11" ht="20.100000000000001" hidden="1" customHeight="1" x14ac:dyDescent="0.2">
      <c r="A48" s="7">
        <v>19</v>
      </c>
      <c r="B48" s="8">
        <v>357</v>
      </c>
      <c r="C48" s="13" t="e">
        <f>IF(E48="","",VLOOKUP(E48,#REF!,2,TRUE))</f>
        <v>#REF!</v>
      </c>
      <c r="D48" s="2" t="s">
        <v>109</v>
      </c>
      <c r="E48" s="1">
        <v>1985</v>
      </c>
      <c r="F48" s="13">
        <v>2016</v>
      </c>
      <c r="G48" s="1">
        <f t="shared" si="3"/>
        <v>31</v>
      </c>
      <c r="H48" s="1" t="s">
        <v>107</v>
      </c>
      <c r="I48" s="1"/>
      <c r="J48" s="21">
        <v>44</v>
      </c>
      <c r="K48" s="3" t="s">
        <v>148</v>
      </c>
    </row>
    <row r="49" spans="1:11" ht="20.100000000000001" customHeight="1" x14ac:dyDescent="0.2">
      <c r="A49" s="7">
        <v>1</v>
      </c>
      <c r="B49" s="8">
        <v>341</v>
      </c>
      <c r="C49" s="13" t="s">
        <v>11</v>
      </c>
      <c r="D49" s="2" t="s">
        <v>95</v>
      </c>
      <c r="E49" s="1">
        <v>1978</v>
      </c>
      <c r="F49" s="13">
        <v>2016</v>
      </c>
      <c r="G49" s="1">
        <f t="shared" si="3"/>
        <v>38</v>
      </c>
      <c r="H49" s="1" t="s">
        <v>13</v>
      </c>
      <c r="I49" s="1"/>
      <c r="J49" s="21">
        <v>43</v>
      </c>
      <c r="K49" s="38" t="s">
        <v>148</v>
      </c>
    </row>
    <row r="50" spans="1:11" ht="20.100000000000001" customHeight="1" x14ac:dyDescent="0.2">
      <c r="A50" s="7">
        <v>2</v>
      </c>
      <c r="B50" s="8">
        <v>339</v>
      </c>
      <c r="C50" s="13" t="s">
        <v>11</v>
      </c>
      <c r="D50" s="2" t="s">
        <v>96</v>
      </c>
      <c r="E50" s="1">
        <v>1993</v>
      </c>
      <c r="F50" s="13">
        <v>2016</v>
      </c>
      <c r="G50" s="1">
        <f t="shared" si="3"/>
        <v>23</v>
      </c>
      <c r="H50" s="1" t="s">
        <v>13</v>
      </c>
      <c r="I50" s="1"/>
      <c r="J50" s="21">
        <v>47</v>
      </c>
      <c r="K50" s="38" t="s">
        <v>151</v>
      </c>
    </row>
    <row r="51" spans="1:11" ht="20.100000000000001" hidden="1" customHeight="1" x14ac:dyDescent="0.2">
      <c r="A51" s="7">
        <v>20</v>
      </c>
      <c r="B51" s="8">
        <v>245</v>
      </c>
      <c r="C51" s="13" t="e">
        <f>IF(E51="","",VLOOKUP(E51,#REF!,2,TRUE))</f>
        <v>#REF!</v>
      </c>
      <c r="D51" s="2" t="s">
        <v>65</v>
      </c>
      <c r="E51" s="1">
        <v>1986</v>
      </c>
      <c r="F51" s="13">
        <v>2016</v>
      </c>
      <c r="G51" s="1">
        <f t="shared" si="3"/>
        <v>30</v>
      </c>
      <c r="H51" s="1" t="s">
        <v>13</v>
      </c>
      <c r="I51" s="1" t="s">
        <v>49</v>
      </c>
      <c r="J51" s="21">
        <v>45</v>
      </c>
      <c r="K51" s="38" t="s">
        <v>149</v>
      </c>
    </row>
    <row r="52" spans="1:11" ht="20.100000000000001" hidden="1" customHeight="1" x14ac:dyDescent="0.2">
      <c r="A52" s="7"/>
      <c r="B52" s="8">
        <v>286</v>
      </c>
      <c r="C52" s="13" t="e">
        <f>IF(E52="","",VLOOKUP(E52,#REF!,2,TRUE))</f>
        <v>#REF!</v>
      </c>
      <c r="D52" s="2" t="s">
        <v>77</v>
      </c>
      <c r="E52" s="1">
        <v>1998</v>
      </c>
      <c r="F52" s="13">
        <v>2016</v>
      </c>
      <c r="G52" s="1">
        <f t="shared" si="3"/>
        <v>18</v>
      </c>
      <c r="H52" s="1" t="s">
        <v>13</v>
      </c>
      <c r="I52" s="1" t="s">
        <v>76</v>
      </c>
      <c r="J52" s="21"/>
      <c r="K52" s="3" t="s">
        <v>177</v>
      </c>
    </row>
    <row r="53" spans="1:11" ht="20.100000000000001" customHeight="1" x14ac:dyDescent="0.2">
      <c r="A53" s="7">
        <v>3</v>
      </c>
      <c r="B53" s="8">
        <v>88</v>
      </c>
      <c r="C53" s="13" t="s">
        <v>11</v>
      </c>
      <c r="D53" s="2" t="s">
        <v>35</v>
      </c>
      <c r="E53" s="1">
        <v>1980</v>
      </c>
      <c r="F53" s="13">
        <v>2016</v>
      </c>
      <c r="G53" s="1">
        <f t="shared" si="3"/>
        <v>36</v>
      </c>
      <c r="H53" s="1" t="s">
        <v>13</v>
      </c>
      <c r="I53" s="1" t="s">
        <v>49</v>
      </c>
      <c r="J53" s="21">
        <v>53</v>
      </c>
      <c r="K53" s="38" t="s">
        <v>157</v>
      </c>
    </row>
    <row r="54" spans="1:11" ht="20.100000000000001" customHeight="1" x14ac:dyDescent="0.2">
      <c r="A54" s="7">
        <v>4</v>
      </c>
      <c r="B54" s="8">
        <v>241</v>
      </c>
      <c r="C54" s="13" t="s">
        <v>11</v>
      </c>
      <c r="D54" s="2" t="s">
        <v>66</v>
      </c>
      <c r="E54" s="1">
        <v>1980</v>
      </c>
      <c r="F54" s="13">
        <v>2016</v>
      </c>
      <c r="G54" s="1">
        <f t="shared" si="3"/>
        <v>36</v>
      </c>
      <c r="H54" s="1" t="s">
        <v>13</v>
      </c>
      <c r="I54" s="1" t="s">
        <v>49</v>
      </c>
      <c r="J54" s="21">
        <v>61</v>
      </c>
      <c r="K54" s="38" t="s">
        <v>164</v>
      </c>
    </row>
    <row r="55" spans="1:11" ht="20.100000000000001" customHeight="1" x14ac:dyDescent="0.2">
      <c r="A55" s="7">
        <v>5</v>
      </c>
      <c r="B55" s="8">
        <v>345</v>
      </c>
      <c r="C55" s="13" t="s">
        <v>11</v>
      </c>
      <c r="D55" s="2" t="s">
        <v>100</v>
      </c>
      <c r="E55" s="1">
        <v>1978</v>
      </c>
      <c r="F55" s="13">
        <v>2016</v>
      </c>
      <c r="G55" s="1">
        <f t="shared" si="3"/>
        <v>38</v>
      </c>
      <c r="H55" s="1" t="s">
        <v>101</v>
      </c>
      <c r="I55" s="1"/>
      <c r="J55" s="21">
        <v>63</v>
      </c>
      <c r="K55" s="38" t="s">
        <v>166</v>
      </c>
    </row>
    <row r="56" spans="1:11" ht="20.100000000000001" hidden="1" customHeight="1" x14ac:dyDescent="0.2">
      <c r="A56" s="7"/>
      <c r="B56" s="8">
        <v>291</v>
      </c>
      <c r="C56" s="13" t="e">
        <f>IF(E56="","",VLOOKUP(E56,#REF!,2,TRUE))</f>
        <v>#REF!</v>
      </c>
      <c r="D56" s="2" t="s">
        <v>26</v>
      </c>
      <c r="E56" s="1">
        <v>1997</v>
      </c>
      <c r="F56" s="13">
        <v>2016</v>
      </c>
      <c r="G56" s="1">
        <f t="shared" si="3"/>
        <v>19</v>
      </c>
      <c r="H56" s="1" t="s">
        <v>13</v>
      </c>
      <c r="I56" s="1" t="s">
        <v>76</v>
      </c>
      <c r="J56" s="21"/>
      <c r="K56" s="3" t="s">
        <v>177</v>
      </c>
    </row>
    <row r="57" spans="1:11" ht="20.100000000000001" hidden="1" customHeight="1" x14ac:dyDescent="0.2">
      <c r="A57" s="7"/>
      <c r="B57" s="8">
        <v>309</v>
      </c>
      <c r="C57" s="13" t="str">
        <f>IF(E57="","",VLOOKUP(E57,#REF!,2,TRUE))</f>
        <v/>
      </c>
      <c r="D57" s="2"/>
      <c r="E57" s="1"/>
      <c r="F57" s="13">
        <v>2016</v>
      </c>
      <c r="G57" s="1">
        <f t="shared" si="3"/>
        <v>2016</v>
      </c>
      <c r="H57" s="17"/>
      <c r="I57" s="1"/>
      <c r="J57" s="21">
        <v>57</v>
      </c>
      <c r="K57" s="38" t="s">
        <v>175</v>
      </c>
    </row>
    <row r="58" spans="1:11" ht="20.100000000000001" hidden="1" customHeight="1" x14ac:dyDescent="0.2">
      <c r="A58" s="7"/>
      <c r="B58" s="8">
        <v>303</v>
      </c>
      <c r="C58" s="13" t="e">
        <f>IF(E58="","",VLOOKUP(E58,#REF!,2,TRUE))</f>
        <v>#REF!</v>
      </c>
      <c r="D58" s="2" t="s">
        <v>106</v>
      </c>
      <c r="E58" s="1">
        <v>1985</v>
      </c>
      <c r="F58" s="13">
        <v>2016</v>
      </c>
      <c r="G58" s="1">
        <f t="shared" si="3"/>
        <v>31</v>
      </c>
      <c r="H58" s="1" t="s">
        <v>107</v>
      </c>
      <c r="I58" s="1"/>
      <c r="J58" s="21"/>
      <c r="K58" s="3" t="s">
        <v>177</v>
      </c>
    </row>
    <row r="59" spans="1:11" ht="20.100000000000001" customHeight="1" x14ac:dyDescent="0.2">
      <c r="A59" s="7">
        <v>6</v>
      </c>
      <c r="B59" s="8">
        <v>349</v>
      </c>
      <c r="C59" s="13" t="s">
        <v>11</v>
      </c>
      <c r="D59" s="2" t="s">
        <v>103</v>
      </c>
      <c r="E59" s="1">
        <v>1993</v>
      </c>
      <c r="F59" s="13">
        <v>2016</v>
      </c>
      <c r="G59" s="1">
        <f t="shared" si="3"/>
        <v>23</v>
      </c>
      <c r="H59" s="1" t="s">
        <v>21</v>
      </c>
      <c r="I59" s="1" t="s">
        <v>49</v>
      </c>
      <c r="J59" s="21">
        <v>67</v>
      </c>
      <c r="K59" s="38" t="s">
        <v>170</v>
      </c>
    </row>
    <row r="60" spans="1:11" ht="20.100000000000001" customHeight="1" x14ac:dyDescent="0.2">
      <c r="A60" s="25"/>
      <c r="B60" s="45"/>
      <c r="C60" s="26"/>
      <c r="D60" s="27" t="s">
        <v>187</v>
      </c>
      <c r="E60" s="28"/>
      <c r="F60" s="26"/>
      <c r="G60" s="28"/>
      <c r="H60" s="28"/>
      <c r="I60" s="28"/>
      <c r="J60" s="29"/>
      <c r="K60" s="48"/>
    </row>
    <row r="61" spans="1:11" ht="20.100000000000001" customHeight="1" x14ac:dyDescent="0.2">
      <c r="A61" s="7">
        <v>1</v>
      </c>
      <c r="B61" s="8">
        <v>6</v>
      </c>
      <c r="C61" s="13" t="s">
        <v>10</v>
      </c>
      <c r="D61" s="2" t="s">
        <v>45</v>
      </c>
      <c r="E61" s="1">
        <v>1969</v>
      </c>
      <c r="F61" s="13">
        <v>2016</v>
      </c>
      <c r="G61" s="1">
        <f>(F61-E61)</f>
        <v>47</v>
      </c>
      <c r="H61" s="1" t="s">
        <v>32</v>
      </c>
      <c r="I61" s="1" t="s">
        <v>44</v>
      </c>
      <c r="J61" s="21">
        <v>23</v>
      </c>
      <c r="K61" s="38" t="s">
        <v>130</v>
      </c>
    </row>
    <row r="62" spans="1:11" ht="20.100000000000001" customHeight="1" x14ac:dyDescent="0.2">
      <c r="A62" s="7">
        <v>2</v>
      </c>
      <c r="B62" s="8">
        <v>337</v>
      </c>
      <c r="C62" s="13" t="s">
        <v>10</v>
      </c>
      <c r="D62" s="2" t="s">
        <v>97</v>
      </c>
      <c r="E62" s="1">
        <v>1967</v>
      </c>
      <c r="F62" s="13">
        <v>2016</v>
      </c>
      <c r="G62" s="1">
        <f>(F62-E62)</f>
        <v>49</v>
      </c>
      <c r="H62" s="1" t="s">
        <v>13</v>
      </c>
      <c r="I62" s="1"/>
      <c r="J62" s="22">
        <v>55</v>
      </c>
      <c r="K62" s="3" t="s">
        <v>159</v>
      </c>
    </row>
    <row r="63" spans="1:11" ht="20.100000000000001" customHeight="1" x14ac:dyDescent="0.2">
      <c r="A63" s="7">
        <v>3</v>
      </c>
      <c r="B63" s="8">
        <v>273</v>
      </c>
      <c r="C63" s="13" t="s">
        <v>10</v>
      </c>
      <c r="D63" s="2" t="s">
        <v>31</v>
      </c>
      <c r="E63" s="1">
        <v>1976</v>
      </c>
      <c r="F63" s="13">
        <v>2016</v>
      </c>
      <c r="G63" s="1">
        <f>(F63-E63)</f>
        <v>40</v>
      </c>
      <c r="H63" s="1" t="s">
        <v>32</v>
      </c>
      <c r="I63" s="1" t="s">
        <v>47</v>
      </c>
      <c r="J63" s="21">
        <v>62</v>
      </c>
      <c r="K63" s="3" t="s">
        <v>165</v>
      </c>
    </row>
    <row r="64" spans="1:11" ht="20.100000000000001" hidden="1" customHeight="1" x14ac:dyDescent="0.2">
      <c r="A64" s="43"/>
      <c r="B64" s="44"/>
      <c r="C64" s="26"/>
      <c r="D64" s="31" t="s">
        <v>10</v>
      </c>
      <c r="E64" s="28"/>
      <c r="F64" s="26"/>
      <c r="G64" s="28"/>
      <c r="H64" s="28"/>
      <c r="I64" s="28"/>
      <c r="J64" s="29"/>
      <c r="K64" s="30"/>
    </row>
    <row r="65" spans="1:11" ht="20.100000000000001" hidden="1" customHeight="1" x14ac:dyDescent="0.2">
      <c r="A65" s="7">
        <v>1</v>
      </c>
      <c r="B65" s="8">
        <v>31</v>
      </c>
      <c r="C65" s="13" t="e">
        <f>IF(E65="","",VLOOKUP(E65,#REF!,2,TRUE))</f>
        <v>#REF!</v>
      </c>
      <c r="D65" s="2" t="s">
        <v>24</v>
      </c>
      <c r="E65" s="1">
        <v>1969</v>
      </c>
      <c r="F65" s="13">
        <v>2016</v>
      </c>
      <c r="G65" s="1">
        <f>(F65-E65)</f>
        <v>47</v>
      </c>
      <c r="H65" s="1" t="s">
        <v>13</v>
      </c>
      <c r="I65" s="1" t="s">
        <v>51</v>
      </c>
      <c r="J65" s="21">
        <v>22</v>
      </c>
      <c r="K65" s="38" t="s">
        <v>128</v>
      </c>
    </row>
    <row r="66" spans="1:11" ht="20.100000000000001" hidden="1" customHeight="1" x14ac:dyDescent="0.2">
      <c r="A66" s="7">
        <v>2</v>
      </c>
      <c r="B66" s="8">
        <v>265</v>
      </c>
      <c r="C66" s="13" t="e">
        <f>IF(E66="","",VLOOKUP(E66,#REF!,2,TRUE))</f>
        <v>#REF!</v>
      </c>
      <c r="D66" s="2" t="s">
        <v>58</v>
      </c>
      <c r="E66" s="1">
        <v>1975</v>
      </c>
      <c r="F66" s="13">
        <v>2016</v>
      </c>
      <c r="G66" s="1">
        <f>(F66-E66)</f>
        <v>41</v>
      </c>
      <c r="H66" s="1" t="s">
        <v>13</v>
      </c>
      <c r="I66" s="1" t="s">
        <v>49</v>
      </c>
      <c r="J66" s="21">
        <v>37</v>
      </c>
      <c r="K66" s="38" t="s">
        <v>142</v>
      </c>
    </row>
    <row r="67" spans="1:11" ht="20.100000000000001" customHeight="1" x14ac:dyDescent="0.2">
      <c r="A67" s="7">
        <v>4</v>
      </c>
      <c r="B67" s="8">
        <v>361</v>
      </c>
      <c r="C67" s="13" t="s">
        <v>10</v>
      </c>
      <c r="D67" s="2" t="s">
        <v>112</v>
      </c>
      <c r="E67" s="1">
        <v>1975</v>
      </c>
      <c r="F67" s="13">
        <v>2016</v>
      </c>
      <c r="G67" s="6">
        <f>(F67-E67)</f>
        <v>41</v>
      </c>
      <c r="H67" s="1" t="s">
        <v>13</v>
      </c>
      <c r="I67" s="1"/>
      <c r="J67" s="21">
        <v>66</v>
      </c>
      <c r="K67" s="38" t="s">
        <v>169</v>
      </c>
    </row>
    <row r="68" spans="1:11" ht="20.100000000000001" customHeight="1" x14ac:dyDescent="0.2">
      <c r="A68" s="25"/>
      <c r="B68" s="45"/>
      <c r="C68" s="26"/>
      <c r="D68" s="27" t="s">
        <v>193</v>
      </c>
      <c r="E68" s="28"/>
      <c r="F68" s="26"/>
      <c r="G68" s="49"/>
      <c r="H68" s="28"/>
      <c r="I68" s="28"/>
      <c r="J68" s="29"/>
      <c r="K68" s="48"/>
    </row>
    <row r="69" spans="1:11" ht="20.100000000000001" customHeight="1" x14ac:dyDescent="0.2">
      <c r="A69" s="7">
        <v>1</v>
      </c>
      <c r="B69" s="8">
        <v>346</v>
      </c>
      <c r="C69" s="13" t="s">
        <v>110</v>
      </c>
      <c r="D69" s="2" t="s">
        <v>39</v>
      </c>
      <c r="E69" s="1">
        <v>1961</v>
      </c>
      <c r="F69" s="13">
        <v>2016</v>
      </c>
      <c r="G69" s="6">
        <f>(F69-E69)</f>
        <v>55</v>
      </c>
      <c r="H69" s="1" t="s">
        <v>13</v>
      </c>
      <c r="I69" s="1" t="s">
        <v>49</v>
      </c>
      <c r="J69" s="21">
        <v>49</v>
      </c>
      <c r="K69" s="38" t="s">
        <v>153</v>
      </c>
    </row>
    <row r="70" spans="1:11" ht="20.100000000000001" hidden="1" customHeight="1" x14ac:dyDescent="0.2">
      <c r="A70" s="7">
        <v>3</v>
      </c>
      <c r="B70" s="8">
        <v>247</v>
      </c>
      <c r="C70" s="13" t="e">
        <f>IF(E70="","",VLOOKUP(E70,#REF!,2,TRUE))</f>
        <v>#REF!</v>
      </c>
      <c r="D70" s="2" t="s">
        <v>64</v>
      </c>
      <c r="E70" s="1">
        <v>1973</v>
      </c>
      <c r="F70" s="13">
        <v>2016</v>
      </c>
      <c r="G70" s="1">
        <f>(F70-E70)</f>
        <v>43</v>
      </c>
      <c r="H70" s="1" t="s">
        <v>13</v>
      </c>
      <c r="I70" s="1" t="s">
        <v>49</v>
      </c>
      <c r="J70" s="21">
        <v>40</v>
      </c>
      <c r="K70" s="3" t="s">
        <v>145</v>
      </c>
    </row>
    <row r="71" spans="1:11" ht="20.100000000000001" hidden="1" customHeight="1" x14ac:dyDescent="0.2">
      <c r="A71" s="7">
        <v>4</v>
      </c>
      <c r="B71" s="8">
        <v>356</v>
      </c>
      <c r="C71" s="13" t="e">
        <f>IF(E71="","",VLOOKUP(E71,#REF!,2,TRUE))</f>
        <v>#REF!</v>
      </c>
      <c r="D71" s="2" t="s">
        <v>108</v>
      </c>
      <c r="E71" s="1">
        <v>1972</v>
      </c>
      <c r="F71" s="13">
        <v>2016</v>
      </c>
      <c r="G71" s="1">
        <f>(F71-E71)</f>
        <v>44</v>
      </c>
      <c r="H71" s="1" t="s">
        <v>107</v>
      </c>
      <c r="I71" s="1"/>
      <c r="J71" s="21">
        <v>48</v>
      </c>
      <c r="K71" s="38" t="s">
        <v>152</v>
      </c>
    </row>
    <row r="72" spans="1:11" ht="20.100000000000001" hidden="1" customHeight="1" x14ac:dyDescent="0.2">
      <c r="A72" s="7">
        <v>5</v>
      </c>
      <c r="B72" s="8">
        <v>335</v>
      </c>
      <c r="C72" s="13" t="e">
        <f>IF(E72="","",VLOOKUP(E72,#REF!,2,TRUE))</f>
        <v>#REF!</v>
      </c>
      <c r="D72" s="4" t="s">
        <v>98</v>
      </c>
      <c r="E72" s="1">
        <v>1970</v>
      </c>
      <c r="F72" s="13">
        <v>2016</v>
      </c>
      <c r="G72" s="1">
        <f>(F72-E72)</f>
        <v>46</v>
      </c>
      <c r="H72" s="1" t="s">
        <v>13</v>
      </c>
      <c r="I72" s="1"/>
      <c r="J72" s="22">
        <v>52</v>
      </c>
      <c r="K72" s="3" t="s">
        <v>156</v>
      </c>
    </row>
    <row r="73" spans="1:11" ht="20.100000000000001" hidden="1" customHeight="1" x14ac:dyDescent="0.2">
      <c r="A73" s="25"/>
      <c r="B73" s="45"/>
      <c r="C73" s="26"/>
      <c r="D73" s="46" t="s">
        <v>9</v>
      </c>
      <c r="E73" s="28"/>
      <c r="F73" s="26"/>
      <c r="G73" s="28"/>
      <c r="H73" s="28"/>
      <c r="I73" s="28"/>
      <c r="J73" s="47"/>
      <c r="K73" s="30"/>
    </row>
    <row r="74" spans="1:11" ht="20.100000000000001" hidden="1" customHeight="1" x14ac:dyDescent="0.2">
      <c r="A74" s="7">
        <v>1</v>
      </c>
      <c r="B74" s="8">
        <v>32</v>
      </c>
      <c r="C74" s="13" t="e">
        <f>IF(E74="","",VLOOKUP(E74,#REF!,2,TRUE))</f>
        <v>#REF!</v>
      </c>
      <c r="D74" s="2" t="s">
        <v>23</v>
      </c>
      <c r="E74" s="1">
        <v>1960</v>
      </c>
      <c r="F74" s="13">
        <v>2016</v>
      </c>
      <c r="G74" s="1">
        <f>(F74-E74)</f>
        <v>56</v>
      </c>
      <c r="H74" s="1" t="s">
        <v>13</v>
      </c>
      <c r="I74" s="1" t="s">
        <v>51</v>
      </c>
      <c r="J74" s="21">
        <v>24</v>
      </c>
      <c r="K74" s="38" t="s">
        <v>129</v>
      </c>
    </row>
    <row r="75" spans="1:11" ht="20.100000000000001" hidden="1" customHeight="1" x14ac:dyDescent="0.2">
      <c r="A75" s="7">
        <v>2</v>
      </c>
      <c r="B75" s="8">
        <v>82</v>
      </c>
      <c r="C75" s="13" t="e">
        <f>IF(E75="","",VLOOKUP(E75,#REF!,2,TRUE))</f>
        <v>#REF!</v>
      </c>
      <c r="D75" s="2" t="s">
        <v>41</v>
      </c>
      <c r="E75" s="1">
        <v>1963</v>
      </c>
      <c r="F75" s="13">
        <v>2016</v>
      </c>
      <c r="G75" s="1">
        <f>(F75-E75)</f>
        <v>53</v>
      </c>
      <c r="H75" s="1" t="s">
        <v>13</v>
      </c>
      <c r="I75" s="1" t="s">
        <v>49</v>
      </c>
      <c r="J75" s="21">
        <v>25</v>
      </c>
      <c r="K75" s="38" t="s">
        <v>131</v>
      </c>
    </row>
    <row r="76" spans="1:11" ht="20.100000000000001" hidden="1" customHeight="1" x14ac:dyDescent="0.2">
      <c r="A76" s="7">
        <v>3</v>
      </c>
      <c r="B76" s="8">
        <v>243</v>
      </c>
      <c r="C76" s="13" t="e">
        <f>IF(E76="","",VLOOKUP(E76,#REF!,2,TRUE))</f>
        <v>#REF!</v>
      </c>
      <c r="D76" s="2" t="s">
        <v>33</v>
      </c>
      <c r="E76" s="1">
        <v>1958</v>
      </c>
      <c r="F76" s="13">
        <v>2016</v>
      </c>
      <c r="G76" s="1">
        <f>(F76-E76)</f>
        <v>58</v>
      </c>
      <c r="H76" s="1" t="s">
        <v>13</v>
      </c>
      <c r="I76" s="1" t="s">
        <v>49</v>
      </c>
      <c r="J76" s="21">
        <v>27</v>
      </c>
      <c r="K76" s="38" t="s">
        <v>133</v>
      </c>
    </row>
    <row r="77" spans="1:11" ht="20.100000000000001" hidden="1" customHeight="1" x14ac:dyDescent="0.2">
      <c r="A77" s="7">
        <v>4</v>
      </c>
      <c r="B77" s="8">
        <v>86</v>
      </c>
      <c r="C77" s="13" t="e">
        <f>IF(E77="","",VLOOKUP(E77,#REF!,2,TRUE))</f>
        <v>#REF!</v>
      </c>
      <c r="D77" s="2" t="s">
        <v>30</v>
      </c>
      <c r="E77" s="1">
        <v>1966</v>
      </c>
      <c r="F77" s="13">
        <v>2016</v>
      </c>
      <c r="G77" s="1">
        <f>(F77-E77)</f>
        <v>50</v>
      </c>
      <c r="H77" s="1" t="s">
        <v>13</v>
      </c>
      <c r="I77" s="1" t="s">
        <v>49</v>
      </c>
      <c r="J77" s="21">
        <v>36</v>
      </c>
      <c r="K77" s="38" t="s">
        <v>142</v>
      </c>
    </row>
    <row r="78" spans="1:11" ht="20.100000000000001" hidden="1" customHeight="1" x14ac:dyDescent="0.2">
      <c r="A78" s="7">
        <v>5</v>
      </c>
      <c r="B78" s="8">
        <v>85</v>
      </c>
      <c r="C78" s="13" t="e">
        <f>IF(E78="","",VLOOKUP(E78,#REF!,2,TRUE))</f>
        <v>#REF!</v>
      </c>
      <c r="D78" s="2" t="s">
        <v>42</v>
      </c>
      <c r="E78" s="1">
        <v>1960</v>
      </c>
      <c r="F78" s="13">
        <v>2016</v>
      </c>
      <c r="G78" s="1">
        <f>(F78-E78)</f>
        <v>56</v>
      </c>
      <c r="H78" s="1" t="s">
        <v>13</v>
      </c>
      <c r="I78" s="1" t="s">
        <v>49</v>
      </c>
      <c r="J78" s="22">
        <v>58</v>
      </c>
      <c r="K78" s="38" t="s">
        <v>161</v>
      </c>
    </row>
    <row r="79" spans="1:11" ht="20.100000000000001" hidden="1" customHeight="1" x14ac:dyDescent="0.2">
      <c r="A79" s="25"/>
      <c r="B79" s="45"/>
      <c r="C79" s="26"/>
      <c r="D79" s="27" t="s">
        <v>43</v>
      </c>
      <c r="E79" s="28"/>
      <c r="F79" s="26"/>
      <c r="G79" s="28"/>
      <c r="H79" s="28"/>
      <c r="I79" s="28"/>
      <c r="J79" s="47"/>
      <c r="K79" s="48"/>
    </row>
    <row r="80" spans="1:11" ht="20.100000000000001" hidden="1" customHeight="1" x14ac:dyDescent="0.2">
      <c r="A80" s="7">
        <v>1</v>
      </c>
      <c r="B80" s="8">
        <v>283</v>
      </c>
      <c r="C80" s="13" t="e">
        <f>IF(E80="","",VLOOKUP(E80,#REF!,2,TRUE))</f>
        <v>#REF!</v>
      </c>
      <c r="D80" s="2" t="s">
        <v>50</v>
      </c>
      <c r="E80" s="1">
        <v>1956</v>
      </c>
      <c r="F80" s="13">
        <v>2016</v>
      </c>
      <c r="G80" s="1">
        <f t="shared" ref="G80:G111" si="4">(F80-E80)</f>
        <v>60</v>
      </c>
      <c r="H80" s="1" t="s">
        <v>13</v>
      </c>
      <c r="I80" s="1" t="s">
        <v>51</v>
      </c>
      <c r="J80" s="21">
        <v>42</v>
      </c>
      <c r="K80" s="3" t="s">
        <v>147</v>
      </c>
    </row>
    <row r="81" spans="1:11" ht="20.100000000000001" customHeight="1" x14ac:dyDescent="0.2">
      <c r="A81" s="7">
        <v>2</v>
      </c>
      <c r="B81" s="8">
        <v>281</v>
      </c>
      <c r="C81" s="13" t="s">
        <v>110</v>
      </c>
      <c r="D81" s="2" t="s">
        <v>46</v>
      </c>
      <c r="E81" s="1">
        <v>1966</v>
      </c>
      <c r="F81" s="13">
        <v>2016</v>
      </c>
      <c r="G81" s="1">
        <f t="shared" si="4"/>
        <v>50</v>
      </c>
      <c r="H81" s="1" t="s">
        <v>32</v>
      </c>
      <c r="I81" s="1" t="s">
        <v>13</v>
      </c>
      <c r="J81" s="21">
        <v>60</v>
      </c>
      <c r="K81" s="3" t="s">
        <v>163</v>
      </c>
    </row>
    <row r="82" spans="1:11" ht="20.100000000000001" hidden="1" customHeight="1" x14ac:dyDescent="0.2">
      <c r="A82" s="7">
        <v>2</v>
      </c>
      <c r="B82" s="8">
        <v>359</v>
      </c>
      <c r="C82" s="13" t="e">
        <f>IF(E82="","",VLOOKUP(E82,#REF!,2,TRUE))</f>
        <v>#REF!</v>
      </c>
      <c r="D82" s="2" t="s">
        <v>111</v>
      </c>
      <c r="E82" s="1">
        <v>1944</v>
      </c>
      <c r="F82" s="13">
        <v>2016</v>
      </c>
      <c r="G82" s="1">
        <f t="shared" si="4"/>
        <v>72</v>
      </c>
      <c r="H82" s="1" t="s">
        <v>13</v>
      </c>
      <c r="I82" s="1"/>
      <c r="J82" s="21">
        <v>56</v>
      </c>
      <c r="K82" s="38" t="s">
        <v>160</v>
      </c>
    </row>
    <row r="83" spans="1:11" ht="20.100000000000001" hidden="1" customHeight="1" x14ac:dyDescent="0.2">
      <c r="A83" s="7"/>
      <c r="B83" s="8"/>
      <c r="C83" s="13" t="str">
        <f>IF(E83="","",VLOOKUP(E83,#REF!,2,TRUE))</f>
        <v/>
      </c>
      <c r="D83" s="2"/>
      <c r="E83" s="1"/>
      <c r="F83" s="13">
        <v>2016</v>
      </c>
      <c r="G83" s="1">
        <f t="shared" si="4"/>
        <v>2016</v>
      </c>
      <c r="H83" s="17"/>
      <c r="I83" s="1"/>
      <c r="J83" s="21"/>
      <c r="K83" s="38"/>
    </row>
    <row r="84" spans="1:11" ht="20.100000000000001" hidden="1" customHeight="1" x14ac:dyDescent="0.2">
      <c r="A84" s="7"/>
      <c r="B84" s="8"/>
      <c r="C84" s="13" t="str">
        <f>IF(E84="","",VLOOKUP(E84,#REF!,2,TRUE))</f>
        <v/>
      </c>
      <c r="D84" s="4"/>
      <c r="E84" s="1"/>
      <c r="F84" s="13">
        <v>2016</v>
      </c>
      <c r="G84" s="1">
        <f t="shared" si="4"/>
        <v>2016</v>
      </c>
      <c r="H84" s="17"/>
      <c r="I84" s="1"/>
      <c r="J84" s="21"/>
      <c r="K84" s="3"/>
    </row>
    <row r="85" spans="1:11" ht="20.100000000000001" hidden="1" customHeight="1" x14ac:dyDescent="0.2">
      <c r="A85" s="7"/>
      <c r="B85" s="8"/>
      <c r="C85" s="13" t="str">
        <f>IF(E85="","",VLOOKUP(E85,#REF!,2,TRUE))</f>
        <v/>
      </c>
      <c r="D85" s="2"/>
      <c r="E85" s="1"/>
      <c r="F85" s="13">
        <v>2016</v>
      </c>
      <c r="G85" s="1">
        <f t="shared" si="4"/>
        <v>2016</v>
      </c>
      <c r="H85" s="17"/>
      <c r="I85" s="1"/>
      <c r="J85" s="22"/>
      <c r="K85" s="38"/>
    </row>
    <row r="86" spans="1:11" ht="20.100000000000001" hidden="1" customHeight="1" x14ac:dyDescent="0.2">
      <c r="A86" s="7"/>
      <c r="B86" s="8"/>
      <c r="C86" s="13" t="str">
        <f>IF(E86="","",VLOOKUP(E86,#REF!,2,TRUE))</f>
        <v/>
      </c>
      <c r="D86" s="2"/>
      <c r="E86" s="1"/>
      <c r="F86" s="13">
        <v>2016</v>
      </c>
      <c r="G86" s="1">
        <f t="shared" si="4"/>
        <v>2016</v>
      </c>
      <c r="H86" s="17"/>
      <c r="I86" s="1"/>
      <c r="J86" s="21"/>
      <c r="K86" s="38"/>
    </row>
    <row r="87" spans="1:11" ht="20.100000000000001" hidden="1" customHeight="1" x14ac:dyDescent="0.2">
      <c r="A87" s="7"/>
      <c r="B87" s="8"/>
      <c r="C87" s="13" t="str">
        <f>IF(E87="","",VLOOKUP(E87,#REF!,2,TRUE))</f>
        <v/>
      </c>
      <c r="D87" s="4"/>
      <c r="E87" s="1"/>
      <c r="F87" s="13">
        <v>2016</v>
      </c>
      <c r="G87" s="1">
        <f t="shared" si="4"/>
        <v>2016</v>
      </c>
      <c r="H87" s="17"/>
      <c r="I87" s="1"/>
      <c r="J87" s="22"/>
      <c r="K87" s="38"/>
    </row>
    <row r="88" spans="1:11" ht="20.100000000000001" hidden="1" customHeight="1" x14ac:dyDescent="0.2">
      <c r="A88" s="7"/>
      <c r="B88" s="8"/>
      <c r="C88" s="13" t="str">
        <f>IF(E88="","",VLOOKUP(E88,#REF!,2,TRUE))</f>
        <v/>
      </c>
      <c r="D88" s="4"/>
      <c r="E88" s="1"/>
      <c r="F88" s="13">
        <v>2016</v>
      </c>
      <c r="G88" s="1">
        <f t="shared" si="4"/>
        <v>2016</v>
      </c>
      <c r="H88" s="17"/>
      <c r="I88" s="1"/>
      <c r="J88" s="22"/>
      <c r="K88" s="38"/>
    </row>
    <row r="89" spans="1:11" ht="20.100000000000001" hidden="1" customHeight="1" x14ac:dyDescent="0.2">
      <c r="A89" s="7"/>
      <c r="B89" s="8"/>
      <c r="C89" s="13" t="str">
        <f>IF(E89="","",VLOOKUP(E89,#REF!,2,TRUE))</f>
        <v/>
      </c>
      <c r="D89" s="4"/>
      <c r="E89" s="1"/>
      <c r="F89" s="13">
        <v>2016</v>
      </c>
      <c r="G89" s="1">
        <f t="shared" si="4"/>
        <v>2016</v>
      </c>
      <c r="H89" s="17"/>
      <c r="I89" s="1"/>
      <c r="J89" s="22"/>
      <c r="K89" s="38"/>
    </row>
    <row r="90" spans="1:11" ht="20.100000000000001" hidden="1" customHeight="1" x14ac:dyDescent="0.2">
      <c r="A90" s="7"/>
      <c r="B90" s="8"/>
      <c r="C90" s="13" t="str">
        <f>IF(E90="","",VLOOKUP(E90,#REF!,2,TRUE))</f>
        <v/>
      </c>
      <c r="D90" s="4"/>
      <c r="E90" s="1"/>
      <c r="F90" s="13">
        <v>2016</v>
      </c>
      <c r="G90" s="1">
        <f t="shared" si="4"/>
        <v>2016</v>
      </c>
      <c r="H90" s="17"/>
      <c r="I90" s="1"/>
      <c r="J90" s="22"/>
      <c r="K90" s="38"/>
    </row>
    <row r="91" spans="1:11" ht="20.100000000000001" hidden="1" customHeight="1" x14ac:dyDescent="0.2">
      <c r="A91" s="7"/>
      <c r="B91" s="8"/>
      <c r="C91" s="13" t="str">
        <f>IF(E91="","",VLOOKUP(E91,#REF!,2,TRUE))</f>
        <v/>
      </c>
      <c r="D91" s="4"/>
      <c r="E91" s="1"/>
      <c r="F91" s="13">
        <v>2016</v>
      </c>
      <c r="G91" s="1">
        <f t="shared" si="4"/>
        <v>2016</v>
      </c>
      <c r="H91" s="17"/>
      <c r="I91" s="1"/>
      <c r="J91" s="22"/>
      <c r="K91" s="38"/>
    </row>
    <row r="92" spans="1:11" ht="20.100000000000001" hidden="1" customHeight="1" x14ac:dyDescent="0.2">
      <c r="A92" s="7"/>
      <c r="B92" s="8"/>
      <c r="C92" s="13" t="str">
        <f>IF(E92="","",VLOOKUP(E92,#REF!,2,TRUE))</f>
        <v/>
      </c>
      <c r="D92" s="4"/>
      <c r="E92" s="1"/>
      <c r="F92" s="13">
        <v>2016</v>
      </c>
      <c r="G92" s="1">
        <f t="shared" si="4"/>
        <v>2016</v>
      </c>
      <c r="H92" s="17"/>
      <c r="I92" s="1"/>
      <c r="J92" s="22"/>
      <c r="K92" s="38"/>
    </row>
    <row r="93" spans="1:11" ht="20.100000000000001" hidden="1" customHeight="1" x14ac:dyDescent="0.2">
      <c r="A93" s="7"/>
      <c r="B93" s="8"/>
      <c r="C93" s="13" t="str">
        <f>IF(E93="","",VLOOKUP(E93,#REF!,2,TRUE))</f>
        <v/>
      </c>
      <c r="D93" s="4"/>
      <c r="E93" s="1"/>
      <c r="F93" s="13">
        <v>2016</v>
      </c>
      <c r="G93" s="1">
        <f t="shared" si="4"/>
        <v>2016</v>
      </c>
      <c r="H93" s="17"/>
      <c r="I93" s="1"/>
      <c r="J93" s="22"/>
      <c r="K93" s="38"/>
    </row>
    <row r="94" spans="1:11" ht="20.100000000000001" hidden="1" customHeight="1" x14ac:dyDescent="0.2">
      <c r="A94" s="7"/>
      <c r="B94" s="8"/>
      <c r="C94" s="13" t="str">
        <f>IF(E94="","",VLOOKUP(E94,#REF!,2,TRUE))</f>
        <v/>
      </c>
      <c r="D94" s="4"/>
      <c r="E94" s="1"/>
      <c r="F94" s="13">
        <v>2016</v>
      </c>
      <c r="G94" s="1">
        <f t="shared" si="4"/>
        <v>2016</v>
      </c>
      <c r="H94" s="17"/>
      <c r="I94" s="1"/>
      <c r="J94" s="22"/>
      <c r="K94" s="38"/>
    </row>
    <row r="95" spans="1:11" ht="20.100000000000001" hidden="1" customHeight="1" x14ac:dyDescent="0.2">
      <c r="A95" s="7"/>
      <c r="B95" s="8"/>
      <c r="C95" s="13" t="str">
        <f>IF(E95="","",VLOOKUP(E95,#REF!,2,TRUE))</f>
        <v/>
      </c>
      <c r="D95" s="4"/>
      <c r="E95" s="1"/>
      <c r="F95" s="13">
        <v>2016</v>
      </c>
      <c r="G95" s="1">
        <f t="shared" si="4"/>
        <v>2016</v>
      </c>
      <c r="H95" s="17"/>
      <c r="I95" s="1"/>
      <c r="J95" s="22"/>
      <c r="K95" s="38"/>
    </row>
    <row r="96" spans="1:11" ht="21.75" hidden="1" customHeight="1" x14ac:dyDescent="0.2">
      <c r="A96" s="7"/>
      <c r="B96" s="8"/>
      <c r="C96" s="13" t="str">
        <f>IF(E96="","",VLOOKUP(E96,#REF!,2,TRUE))</f>
        <v/>
      </c>
      <c r="D96" s="4"/>
      <c r="E96" s="1"/>
      <c r="F96" s="13">
        <v>2016</v>
      </c>
      <c r="G96" s="1">
        <f t="shared" si="4"/>
        <v>2016</v>
      </c>
      <c r="H96" s="17"/>
      <c r="I96" s="1"/>
      <c r="J96" s="22"/>
      <c r="K96" s="3"/>
    </row>
    <row r="97" spans="1:11" ht="20.100000000000001" hidden="1" customHeight="1" x14ac:dyDescent="0.2">
      <c r="A97" s="7"/>
      <c r="B97" s="8"/>
      <c r="C97" s="13" t="str">
        <f>IF(E97="","",VLOOKUP(E97,#REF!,2,TRUE))</f>
        <v/>
      </c>
      <c r="D97" s="4"/>
      <c r="E97" s="1"/>
      <c r="F97" s="13">
        <v>2016</v>
      </c>
      <c r="G97" s="1">
        <f t="shared" si="4"/>
        <v>2016</v>
      </c>
      <c r="H97" s="1"/>
      <c r="I97" s="1"/>
      <c r="J97" s="21"/>
      <c r="K97" s="3"/>
    </row>
    <row r="98" spans="1:11" ht="20.100000000000001" hidden="1" customHeight="1" x14ac:dyDescent="0.2">
      <c r="A98" s="7"/>
      <c r="B98" s="8"/>
      <c r="C98" s="13" t="str">
        <f>IF(E98="","",VLOOKUP(E98,#REF!,2,TRUE))</f>
        <v/>
      </c>
      <c r="D98" s="4"/>
      <c r="E98" s="1"/>
      <c r="F98" s="13">
        <v>2016</v>
      </c>
      <c r="G98" s="1">
        <f t="shared" si="4"/>
        <v>2016</v>
      </c>
      <c r="H98" s="1"/>
      <c r="I98" s="1"/>
      <c r="J98" s="21"/>
      <c r="K98" s="3"/>
    </row>
    <row r="99" spans="1:11" ht="20.100000000000001" hidden="1" customHeight="1" x14ac:dyDescent="0.2">
      <c r="A99" s="7"/>
      <c r="B99" s="8"/>
      <c r="C99" s="13" t="str">
        <f>IF(E99="","",VLOOKUP(E99,#REF!,2,TRUE))</f>
        <v/>
      </c>
      <c r="D99" s="4"/>
      <c r="E99" s="1"/>
      <c r="F99" s="13">
        <v>2016</v>
      </c>
      <c r="G99" s="1">
        <f t="shared" si="4"/>
        <v>2016</v>
      </c>
      <c r="H99" s="1"/>
      <c r="I99" s="1"/>
      <c r="J99" s="21"/>
      <c r="K99" s="3"/>
    </row>
    <row r="100" spans="1:11" ht="20.100000000000001" hidden="1" customHeight="1" x14ac:dyDescent="0.2">
      <c r="A100" s="7"/>
      <c r="B100" s="8"/>
      <c r="C100" s="13" t="str">
        <f>IF(E100="","",VLOOKUP(E100,#REF!,2,TRUE))</f>
        <v/>
      </c>
      <c r="D100" s="4"/>
      <c r="E100" s="1"/>
      <c r="F100" s="13">
        <v>2016</v>
      </c>
      <c r="G100" s="1">
        <f t="shared" si="4"/>
        <v>2016</v>
      </c>
      <c r="H100" s="1"/>
      <c r="I100" s="1"/>
      <c r="J100" s="21"/>
      <c r="K100" s="3"/>
    </row>
    <row r="101" spans="1:11" ht="20.100000000000001" hidden="1" customHeight="1" x14ac:dyDescent="0.2">
      <c r="A101" s="7"/>
      <c r="B101" s="8"/>
      <c r="C101" s="13" t="str">
        <f>IF(E101="","",VLOOKUP(E101,#REF!,2,TRUE))</f>
        <v/>
      </c>
      <c r="D101" s="4"/>
      <c r="E101" s="1"/>
      <c r="F101" s="13">
        <v>2016</v>
      </c>
      <c r="G101" s="1">
        <f t="shared" si="4"/>
        <v>2016</v>
      </c>
      <c r="H101" s="1"/>
      <c r="I101" s="1"/>
      <c r="J101" s="21"/>
      <c r="K101" s="3"/>
    </row>
    <row r="102" spans="1:11" ht="20.100000000000001" hidden="1" customHeight="1" x14ac:dyDescent="0.2">
      <c r="A102" s="7"/>
      <c r="B102" s="8"/>
      <c r="C102" s="13" t="str">
        <f>IF(E102="","",VLOOKUP(E102,#REF!,2,TRUE))</f>
        <v/>
      </c>
      <c r="D102" s="4"/>
      <c r="E102" s="1"/>
      <c r="F102" s="13">
        <v>2016</v>
      </c>
      <c r="G102" s="1">
        <f t="shared" si="4"/>
        <v>2016</v>
      </c>
      <c r="H102" s="1"/>
      <c r="I102" s="1"/>
      <c r="J102" s="21"/>
      <c r="K102" s="3"/>
    </row>
    <row r="103" spans="1:11" ht="20.100000000000001" hidden="1" customHeight="1" x14ac:dyDescent="0.2">
      <c r="A103" s="7"/>
      <c r="B103" s="8"/>
      <c r="C103" s="13" t="str">
        <f>IF(E103="","",VLOOKUP(E103,#REF!,2,TRUE))</f>
        <v/>
      </c>
      <c r="D103" s="4"/>
      <c r="E103" s="1"/>
      <c r="F103" s="13">
        <v>2016</v>
      </c>
      <c r="G103" s="1">
        <f t="shared" si="4"/>
        <v>2016</v>
      </c>
      <c r="H103" s="1"/>
      <c r="I103" s="1"/>
      <c r="J103" s="21"/>
      <c r="K103" s="3"/>
    </row>
    <row r="104" spans="1:11" ht="20.100000000000001" hidden="1" customHeight="1" x14ac:dyDescent="0.2">
      <c r="A104" s="7"/>
      <c r="B104" s="8"/>
      <c r="C104" s="13" t="str">
        <f>IF(E104="","",VLOOKUP(E104,#REF!,2,TRUE))</f>
        <v/>
      </c>
      <c r="D104" s="4"/>
      <c r="E104" s="1"/>
      <c r="F104" s="13">
        <v>2016</v>
      </c>
      <c r="G104" s="1">
        <f t="shared" si="4"/>
        <v>2016</v>
      </c>
      <c r="H104" s="1"/>
      <c r="I104" s="1"/>
      <c r="J104" s="21"/>
      <c r="K104" s="3"/>
    </row>
    <row r="105" spans="1:11" ht="20.100000000000001" hidden="1" customHeight="1" x14ac:dyDescent="0.2">
      <c r="A105" s="7"/>
      <c r="B105" s="8"/>
      <c r="C105" s="13" t="str">
        <f>IF(E105="","",VLOOKUP(E105,#REF!,2,TRUE))</f>
        <v/>
      </c>
      <c r="D105" s="4"/>
      <c r="E105" s="1"/>
      <c r="F105" s="13">
        <v>2016</v>
      </c>
      <c r="G105" s="1">
        <f t="shared" si="4"/>
        <v>2016</v>
      </c>
      <c r="H105" s="1"/>
      <c r="I105" s="1"/>
      <c r="J105" s="21"/>
      <c r="K105" s="3"/>
    </row>
    <row r="106" spans="1:11" ht="20.100000000000001" hidden="1" customHeight="1" x14ac:dyDescent="0.2">
      <c r="A106" s="7"/>
      <c r="B106" s="8"/>
      <c r="C106" s="13" t="str">
        <f>IF(E106="","",VLOOKUP(E106,#REF!,2,TRUE))</f>
        <v/>
      </c>
      <c r="D106" s="4"/>
      <c r="E106" s="1"/>
      <c r="F106" s="13">
        <v>2016</v>
      </c>
      <c r="G106" s="1">
        <f t="shared" si="4"/>
        <v>2016</v>
      </c>
      <c r="H106" s="1"/>
      <c r="I106" s="1"/>
      <c r="J106" s="21"/>
      <c r="K106" s="3"/>
    </row>
    <row r="107" spans="1:11" ht="20.100000000000001" hidden="1" customHeight="1" x14ac:dyDescent="0.2">
      <c r="A107" s="7"/>
      <c r="B107" s="8"/>
      <c r="C107" s="13" t="str">
        <f>IF(E107="","",VLOOKUP(E107,#REF!,2,TRUE))</f>
        <v/>
      </c>
      <c r="D107" s="4"/>
      <c r="E107" s="1"/>
      <c r="F107" s="13">
        <v>2016</v>
      </c>
      <c r="G107" s="1">
        <f t="shared" si="4"/>
        <v>2016</v>
      </c>
      <c r="H107" s="1"/>
      <c r="I107" s="1"/>
      <c r="J107" s="21"/>
      <c r="K107" s="3"/>
    </row>
    <row r="108" spans="1:11" ht="20.100000000000001" hidden="1" customHeight="1" x14ac:dyDescent="0.2">
      <c r="A108" s="7"/>
      <c r="B108" s="8"/>
      <c r="C108" s="13" t="str">
        <f>IF(E108="","",VLOOKUP(E108,#REF!,2,TRUE))</f>
        <v/>
      </c>
      <c r="D108" s="4"/>
      <c r="E108" s="1"/>
      <c r="F108" s="13">
        <v>2016</v>
      </c>
      <c r="G108" s="1">
        <f t="shared" si="4"/>
        <v>2016</v>
      </c>
      <c r="H108" s="1"/>
      <c r="I108" s="1"/>
      <c r="J108" s="21"/>
      <c r="K108" s="3"/>
    </row>
    <row r="109" spans="1:11" ht="20.100000000000001" hidden="1" customHeight="1" x14ac:dyDescent="0.2">
      <c r="A109" s="7"/>
      <c r="B109" s="8"/>
      <c r="C109" s="13" t="str">
        <f>IF(E109="","",VLOOKUP(E109,#REF!,2,TRUE))</f>
        <v/>
      </c>
      <c r="D109" s="4"/>
      <c r="E109" s="1"/>
      <c r="F109" s="13">
        <v>2016</v>
      </c>
      <c r="G109" s="1">
        <f t="shared" si="4"/>
        <v>2016</v>
      </c>
      <c r="H109" s="1"/>
      <c r="I109" s="1"/>
      <c r="J109" s="21"/>
      <c r="K109" s="3"/>
    </row>
    <row r="110" spans="1:11" ht="20.100000000000001" hidden="1" customHeight="1" x14ac:dyDescent="0.2">
      <c r="A110" s="7"/>
      <c r="B110" s="8"/>
      <c r="C110" s="13" t="str">
        <f>IF(E110="","",VLOOKUP(E110,#REF!,2,TRUE))</f>
        <v/>
      </c>
      <c r="D110" s="4"/>
      <c r="E110" s="1"/>
      <c r="F110" s="13">
        <v>2016</v>
      </c>
      <c r="G110" s="1">
        <f t="shared" si="4"/>
        <v>2016</v>
      </c>
      <c r="H110" s="1"/>
      <c r="I110" s="1"/>
      <c r="J110" s="21"/>
      <c r="K110" s="3"/>
    </row>
    <row r="111" spans="1:11" ht="20.100000000000001" hidden="1" customHeight="1" x14ac:dyDescent="0.2">
      <c r="A111" s="7"/>
      <c r="B111" s="8"/>
      <c r="C111" s="13" t="str">
        <f>IF(E111="","",VLOOKUP(E111,#REF!,2,TRUE))</f>
        <v/>
      </c>
      <c r="D111" s="4"/>
      <c r="E111" s="1"/>
      <c r="F111" s="13">
        <v>2016</v>
      </c>
      <c r="G111" s="1">
        <f t="shared" si="4"/>
        <v>2016</v>
      </c>
      <c r="H111" s="1"/>
      <c r="I111" s="1"/>
      <c r="J111" s="21"/>
      <c r="K111" s="3"/>
    </row>
    <row r="112" spans="1:11" ht="20.100000000000001" hidden="1" customHeight="1" x14ac:dyDescent="0.2">
      <c r="A112" s="7"/>
      <c r="B112" s="8"/>
      <c r="C112" s="13" t="str">
        <f>IF(E112="","",VLOOKUP(E112,#REF!,2,TRUE))</f>
        <v/>
      </c>
      <c r="D112" s="4"/>
      <c r="E112" s="1"/>
      <c r="F112" s="13">
        <v>2016</v>
      </c>
      <c r="G112" s="1">
        <f t="shared" ref="G112:G143" si="5">(F112-E112)</f>
        <v>2016</v>
      </c>
      <c r="H112" s="1"/>
      <c r="I112" s="1"/>
      <c r="J112" s="21"/>
      <c r="K112" s="3"/>
    </row>
    <row r="113" spans="1:11" ht="20.100000000000001" hidden="1" customHeight="1" x14ac:dyDescent="0.2">
      <c r="A113" s="7"/>
      <c r="B113" s="8"/>
      <c r="C113" s="13" t="str">
        <f>IF(E113="","",VLOOKUP(E113,#REF!,2,TRUE))</f>
        <v/>
      </c>
      <c r="D113" s="4"/>
      <c r="E113" s="1"/>
      <c r="F113" s="13">
        <v>2016</v>
      </c>
      <c r="G113" s="1">
        <f t="shared" si="5"/>
        <v>2016</v>
      </c>
      <c r="H113" s="1"/>
      <c r="I113" s="1"/>
      <c r="J113" s="21"/>
      <c r="K113" s="3"/>
    </row>
    <row r="114" spans="1:11" ht="20.100000000000001" hidden="1" customHeight="1" x14ac:dyDescent="0.2">
      <c r="A114" s="7"/>
      <c r="B114" s="8"/>
      <c r="C114" s="13" t="str">
        <f>IF(E114="","",VLOOKUP(E114,#REF!,2,TRUE))</f>
        <v/>
      </c>
      <c r="D114" s="4"/>
      <c r="E114" s="1"/>
      <c r="F114" s="13">
        <v>2016</v>
      </c>
      <c r="G114" s="1">
        <f t="shared" si="5"/>
        <v>2016</v>
      </c>
      <c r="H114" s="1"/>
      <c r="I114" s="1"/>
      <c r="J114" s="21"/>
      <c r="K114" s="3"/>
    </row>
    <row r="115" spans="1:11" ht="20.100000000000001" hidden="1" customHeight="1" x14ac:dyDescent="0.2">
      <c r="A115" s="7"/>
      <c r="B115" s="8"/>
      <c r="C115" s="13" t="str">
        <f>IF(E115="","",VLOOKUP(E115,#REF!,2,TRUE))</f>
        <v/>
      </c>
      <c r="D115" s="4"/>
      <c r="E115" s="1"/>
      <c r="F115" s="13">
        <v>2016</v>
      </c>
      <c r="G115" s="1">
        <f t="shared" si="5"/>
        <v>2016</v>
      </c>
      <c r="H115" s="1"/>
      <c r="I115" s="1"/>
      <c r="J115" s="21"/>
      <c r="K115" s="3"/>
    </row>
    <row r="116" spans="1:11" ht="20.100000000000001" hidden="1" customHeight="1" x14ac:dyDescent="0.2">
      <c r="A116" s="7"/>
      <c r="B116" s="8"/>
      <c r="C116" s="13" t="str">
        <f>IF(E116="","",VLOOKUP(E116,#REF!,2,TRUE))</f>
        <v/>
      </c>
      <c r="D116" s="4"/>
      <c r="E116" s="1"/>
      <c r="F116" s="13">
        <v>2016</v>
      </c>
      <c r="G116" s="1">
        <f t="shared" si="5"/>
        <v>2016</v>
      </c>
      <c r="H116" s="1"/>
      <c r="I116" s="1"/>
      <c r="J116" s="21"/>
      <c r="K116" s="3"/>
    </row>
    <row r="117" spans="1:11" ht="20.100000000000001" hidden="1" customHeight="1" x14ac:dyDescent="0.2">
      <c r="A117" s="7"/>
      <c r="B117" s="8"/>
      <c r="C117" s="13" t="str">
        <f>IF(E117="","",VLOOKUP(E117,#REF!,2,TRUE))</f>
        <v/>
      </c>
      <c r="D117" s="4"/>
      <c r="E117" s="1"/>
      <c r="F117" s="13">
        <v>2016</v>
      </c>
      <c r="G117" s="1">
        <f t="shared" si="5"/>
        <v>2016</v>
      </c>
      <c r="H117" s="1"/>
      <c r="I117" s="1"/>
      <c r="J117" s="21"/>
      <c r="K117" s="3"/>
    </row>
    <row r="118" spans="1:11" ht="20.100000000000001" hidden="1" customHeight="1" x14ac:dyDescent="0.2">
      <c r="A118" s="7"/>
      <c r="B118" s="8"/>
      <c r="C118" s="13" t="str">
        <f>IF(E118="","",VLOOKUP(E118,#REF!,2,TRUE))</f>
        <v/>
      </c>
      <c r="D118" s="4"/>
      <c r="E118" s="1"/>
      <c r="F118" s="13">
        <v>2016</v>
      </c>
      <c r="G118" s="1">
        <f t="shared" si="5"/>
        <v>2016</v>
      </c>
      <c r="H118" s="1"/>
      <c r="I118" s="1"/>
      <c r="J118" s="21"/>
      <c r="K118" s="3"/>
    </row>
    <row r="119" spans="1:11" ht="20.100000000000001" hidden="1" customHeight="1" x14ac:dyDescent="0.2">
      <c r="A119" s="7"/>
      <c r="B119" s="8"/>
      <c r="C119" s="13" t="str">
        <f>IF(E119="","",VLOOKUP(E119,#REF!,2,TRUE))</f>
        <v/>
      </c>
      <c r="D119" s="4"/>
      <c r="E119" s="1"/>
      <c r="F119" s="13">
        <v>2016</v>
      </c>
      <c r="G119" s="1">
        <f t="shared" si="5"/>
        <v>2016</v>
      </c>
      <c r="H119" s="1"/>
      <c r="I119" s="1"/>
      <c r="J119" s="21"/>
      <c r="K119" s="3"/>
    </row>
    <row r="120" spans="1:11" ht="20.100000000000001" hidden="1" customHeight="1" x14ac:dyDescent="0.2">
      <c r="A120" s="7"/>
      <c r="B120" s="8"/>
      <c r="C120" s="13" t="str">
        <f>IF(E120="","",VLOOKUP(E120,#REF!,2,TRUE))</f>
        <v/>
      </c>
      <c r="D120" s="4"/>
      <c r="E120" s="1"/>
      <c r="F120" s="13">
        <v>2016</v>
      </c>
      <c r="G120" s="1">
        <f t="shared" si="5"/>
        <v>2016</v>
      </c>
      <c r="H120" s="1"/>
      <c r="I120" s="1"/>
      <c r="J120" s="21"/>
      <c r="K120" s="3"/>
    </row>
    <row r="121" spans="1:11" ht="20.100000000000001" hidden="1" customHeight="1" x14ac:dyDescent="0.2">
      <c r="A121" s="7"/>
      <c r="B121" s="8"/>
      <c r="C121" s="13" t="str">
        <f>IF(E121="","",VLOOKUP(E121,#REF!,2,TRUE))</f>
        <v/>
      </c>
      <c r="D121" s="4"/>
      <c r="E121" s="1"/>
      <c r="F121" s="13">
        <v>2016</v>
      </c>
      <c r="G121" s="1">
        <f t="shared" si="5"/>
        <v>2016</v>
      </c>
      <c r="H121" s="1"/>
      <c r="I121" s="1"/>
      <c r="J121" s="21"/>
      <c r="K121" s="3"/>
    </row>
    <row r="122" spans="1:11" ht="20.100000000000001" hidden="1" customHeight="1" x14ac:dyDescent="0.2">
      <c r="A122" s="7"/>
      <c r="B122" s="8"/>
      <c r="C122" s="13" t="str">
        <f>IF(E122="","",VLOOKUP(E122,#REF!,2,TRUE))</f>
        <v/>
      </c>
      <c r="D122" s="4"/>
      <c r="E122" s="1"/>
      <c r="F122" s="13">
        <v>2016</v>
      </c>
      <c r="G122" s="1">
        <f t="shared" si="5"/>
        <v>2016</v>
      </c>
      <c r="H122" s="1"/>
      <c r="I122" s="1"/>
      <c r="J122" s="21"/>
      <c r="K122" s="3"/>
    </row>
    <row r="123" spans="1:11" ht="20.100000000000001" hidden="1" customHeight="1" x14ac:dyDescent="0.2">
      <c r="A123" s="7"/>
      <c r="B123" s="8"/>
      <c r="C123" s="13" t="str">
        <f>IF(E123="","",VLOOKUP(E123,#REF!,2,TRUE))</f>
        <v/>
      </c>
      <c r="D123" s="4"/>
      <c r="E123" s="1"/>
      <c r="F123" s="13">
        <v>2016</v>
      </c>
      <c r="G123" s="1">
        <f t="shared" si="5"/>
        <v>2016</v>
      </c>
      <c r="H123" s="1"/>
      <c r="I123" s="1"/>
      <c r="J123" s="21"/>
      <c r="K123" s="3"/>
    </row>
    <row r="124" spans="1:11" ht="20.100000000000001" hidden="1" customHeight="1" x14ac:dyDescent="0.2">
      <c r="A124" s="7"/>
      <c r="B124" s="8"/>
      <c r="C124" s="13" t="str">
        <f>IF(E124="","",VLOOKUP(E124,#REF!,2,TRUE))</f>
        <v/>
      </c>
      <c r="D124" s="4"/>
      <c r="E124" s="1"/>
      <c r="F124" s="13">
        <v>2016</v>
      </c>
      <c r="G124" s="1">
        <f t="shared" si="5"/>
        <v>2016</v>
      </c>
      <c r="H124" s="1"/>
      <c r="I124" s="1"/>
      <c r="J124" s="21"/>
      <c r="K124" s="3"/>
    </row>
    <row r="125" spans="1:11" ht="20.100000000000001" hidden="1" customHeight="1" x14ac:dyDescent="0.2">
      <c r="A125" s="7"/>
      <c r="B125" s="8"/>
      <c r="C125" s="13" t="str">
        <f>IF(E125="","",VLOOKUP(E125,#REF!,2,TRUE))</f>
        <v/>
      </c>
      <c r="D125" s="4"/>
      <c r="E125" s="1"/>
      <c r="F125" s="13">
        <v>2016</v>
      </c>
      <c r="G125" s="1">
        <f t="shared" si="5"/>
        <v>2016</v>
      </c>
      <c r="H125" s="1"/>
      <c r="I125" s="1"/>
      <c r="J125" s="21"/>
      <c r="K125" s="3"/>
    </row>
    <row r="126" spans="1:11" ht="20.100000000000001" hidden="1" customHeight="1" x14ac:dyDescent="0.2">
      <c r="A126" s="7"/>
      <c r="B126" s="8"/>
      <c r="C126" s="13" t="str">
        <f>IF(E126="","",VLOOKUP(E126,#REF!,2,TRUE))</f>
        <v/>
      </c>
      <c r="D126" s="4"/>
      <c r="E126" s="1"/>
      <c r="F126" s="13">
        <v>2016</v>
      </c>
      <c r="G126" s="1">
        <f t="shared" si="5"/>
        <v>2016</v>
      </c>
      <c r="H126" s="1"/>
      <c r="I126" s="1"/>
      <c r="J126" s="21"/>
      <c r="K126" s="3"/>
    </row>
    <row r="127" spans="1:11" ht="20.100000000000001" hidden="1" customHeight="1" x14ac:dyDescent="0.2">
      <c r="A127" s="7"/>
      <c r="B127" s="8"/>
      <c r="C127" s="13" t="str">
        <f>IF(E127="","",VLOOKUP(E127,#REF!,2,TRUE))</f>
        <v/>
      </c>
      <c r="D127" s="4"/>
      <c r="E127" s="1"/>
      <c r="F127" s="13">
        <v>2016</v>
      </c>
      <c r="G127" s="1">
        <f t="shared" si="5"/>
        <v>2016</v>
      </c>
      <c r="H127" s="1"/>
      <c r="I127" s="1"/>
      <c r="J127" s="21"/>
      <c r="K127" s="3"/>
    </row>
    <row r="128" spans="1:11" ht="20.100000000000001" hidden="1" customHeight="1" x14ac:dyDescent="0.2">
      <c r="A128" s="7"/>
      <c r="B128" s="8"/>
      <c r="C128" s="13" t="str">
        <f>IF(E128="","",VLOOKUP(E128,#REF!,2,TRUE))</f>
        <v/>
      </c>
      <c r="D128" s="4"/>
      <c r="E128" s="1"/>
      <c r="F128" s="13">
        <v>2016</v>
      </c>
      <c r="G128" s="1">
        <f t="shared" si="5"/>
        <v>2016</v>
      </c>
      <c r="H128" s="1"/>
      <c r="I128" s="1"/>
      <c r="J128" s="21"/>
      <c r="K128" s="3"/>
    </row>
    <row r="129" spans="1:11" ht="20.100000000000001" hidden="1" customHeight="1" x14ac:dyDescent="0.2">
      <c r="A129" s="7"/>
      <c r="B129" s="8"/>
      <c r="C129" s="13" t="str">
        <f>IF(E129="","",VLOOKUP(E129,#REF!,2,TRUE))</f>
        <v/>
      </c>
      <c r="D129" s="4"/>
      <c r="E129" s="1"/>
      <c r="F129" s="13">
        <v>2016</v>
      </c>
      <c r="G129" s="1">
        <f t="shared" si="5"/>
        <v>2016</v>
      </c>
      <c r="H129" s="1"/>
      <c r="I129" s="1"/>
      <c r="J129" s="21"/>
      <c r="K129" s="3"/>
    </row>
    <row r="130" spans="1:11" ht="20.100000000000001" hidden="1" customHeight="1" x14ac:dyDescent="0.2">
      <c r="A130" s="7"/>
      <c r="B130" s="8"/>
      <c r="C130" s="13" t="str">
        <f>IF(E130="","",VLOOKUP(E130,#REF!,2,TRUE))</f>
        <v/>
      </c>
      <c r="D130" s="4"/>
      <c r="E130" s="1"/>
      <c r="F130" s="13">
        <v>2016</v>
      </c>
      <c r="G130" s="1">
        <f t="shared" si="5"/>
        <v>2016</v>
      </c>
      <c r="H130" s="1"/>
      <c r="I130" s="1"/>
      <c r="J130" s="21"/>
      <c r="K130" s="3"/>
    </row>
    <row r="131" spans="1:11" ht="20.100000000000001" hidden="1" customHeight="1" x14ac:dyDescent="0.2">
      <c r="A131" s="7"/>
      <c r="B131" s="8"/>
      <c r="C131" s="13" t="str">
        <f>IF(E131="","",VLOOKUP(E131,#REF!,2,TRUE))</f>
        <v/>
      </c>
      <c r="D131" s="4"/>
      <c r="E131" s="1"/>
      <c r="F131" s="13">
        <v>2016</v>
      </c>
      <c r="G131" s="1">
        <f t="shared" si="5"/>
        <v>2016</v>
      </c>
      <c r="H131" s="1"/>
      <c r="I131" s="1"/>
      <c r="J131" s="21"/>
      <c r="K131" s="3"/>
    </row>
    <row r="132" spans="1:11" ht="20.100000000000001" hidden="1" customHeight="1" x14ac:dyDescent="0.2">
      <c r="A132" s="7"/>
      <c r="B132" s="8"/>
      <c r="C132" s="13" t="str">
        <f>IF(E132="","",VLOOKUP(E132,#REF!,2,TRUE))</f>
        <v/>
      </c>
      <c r="D132" s="4"/>
      <c r="E132" s="1"/>
      <c r="F132" s="13">
        <v>2016</v>
      </c>
      <c r="G132" s="1">
        <f t="shared" si="5"/>
        <v>2016</v>
      </c>
      <c r="H132" s="1"/>
      <c r="I132" s="1"/>
      <c r="J132" s="21"/>
      <c r="K132" s="3"/>
    </row>
    <row r="133" spans="1:11" ht="20.100000000000001" hidden="1" customHeight="1" x14ac:dyDescent="0.2">
      <c r="A133" s="7"/>
      <c r="B133" s="8"/>
      <c r="C133" s="13" t="str">
        <f>IF(E133="","",VLOOKUP(E133,#REF!,2,TRUE))</f>
        <v/>
      </c>
      <c r="D133" s="4"/>
      <c r="E133" s="1"/>
      <c r="F133" s="13">
        <v>2016</v>
      </c>
      <c r="G133" s="1">
        <f t="shared" si="5"/>
        <v>2016</v>
      </c>
      <c r="H133" s="1"/>
      <c r="I133" s="1"/>
      <c r="J133" s="21"/>
      <c r="K133" s="3"/>
    </row>
    <row r="134" spans="1:11" ht="20.100000000000001" hidden="1" customHeight="1" x14ac:dyDescent="0.2">
      <c r="A134" s="7"/>
      <c r="B134" s="8"/>
      <c r="C134" s="13" t="str">
        <f>IF(E134="","",VLOOKUP(E134,#REF!,2,TRUE))</f>
        <v/>
      </c>
      <c r="D134" s="4"/>
      <c r="E134" s="1"/>
      <c r="F134" s="13">
        <v>2016</v>
      </c>
      <c r="G134" s="1">
        <f t="shared" si="5"/>
        <v>2016</v>
      </c>
      <c r="H134" s="1"/>
      <c r="I134" s="1"/>
      <c r="J134" s="21"/>
      <c r="K134" s="3"/>
    </row>
    <row r="135" spans="1:11" ht="20.100000000000001" hidden="1" customHeight="1" x14ac:dyDescent="0.2">
      <c r="A135" s="7"/>
      <c r="B135" s="8"/>
      <c r="C135" s="13" t="str">
        <f>IF(E135="","",VLOOKUP(E135,#REF!,2,TRUE))</f>
        <v/>
      </c>
      <c r="D135" s="4"/>
      <c r="E135" s="1"/>
      <c r="F135" s="13">
        <v>2016</v>
      </c>
      <c r="G135" s="1">
        <f t="shared" si="5"/>
        <v>2016</v>
      </c>
      <c r="H135" s="1"/>
      <c r="I135" s="1"/>
      <c r="J135" s="21"/>
      <c r="K135" s="3"/>
    </row>
    <row r="136" spans="1:11" ht="20.100000000000001" hidden="1" customHeight="1" x14ac:dyDescent="0.2">
      <c r="A136" s="7"/>
      <c r="B136" s="8"/>
      <c r="C136" s="13" t="str">
        <f>IF(E136="","",VLOOKUP(E136,#REF!,2,TRUE))</f>
        <v/>
      </c>
      <c r="D136" s="4"/>
      <c r="E136" s="1"/>
      <c r="F136" s="13">
        <v>2016</v>
      </c>
      <c r="G136" s="1">
        <f t="shared" si="5"/>
        <v>2016</v>
      </c>
      <c r="H136" s="1"/>
      <c r="I136" s="1"/>
      <c r="J136" s="21"/>
      <c r="K136" s="3"/>
    </row>
    <row r="137" spans="1:11" ht="20.100000000000001" hidden="1" customHeight="1" x14ac:dyDescent="0.2">
      <c r="A137" s="7"/>
      <c r="B137" s="8"/>
      <c r="C137" s="13" t="str">
        <f>IF(E137="","",VLOOKUP(E137,#REF!,2,TRUE))</f>
        <v/>
      </c>
      <c r="D137" s="4"/>
      <c r="E137" s="1"/>
      <c r="F137" s="13">
        <v>2016</v>
      </c>
      <c r="G137" s="1">
        <f t="shared" si="5"/>
        <v>2016</v>
      </c>
      <c r="H137" s="1"/>
      <c r="I137" s="1"/>
      <c r="J137" s="21"/>
      <c r="K137" s="3"/>
    </row>
    <row r="138" spans="1:11" ht="20.100000000000001" hidden="1" customHeight="1" x14ac:dyDescent="0.2">
      <c r="A138" s="7"/>
      <c r="B138" s="8"/>
      <c r="C138" s="13" t="str">
        <f>IF(E138="","",VLOOKUP(E138,#REF!,2,TRUE))</f>
        <v/>
      </c>
      <c r="D138" s="4"/>
      <c r="E138" s="1"/>
      <c r="F138" s="13">
        <v>2016</v>
      </c>
      <c r="G138" s="1">
        <f t="shared" si="5"/>
        <v>2016</v>
      </c>
      <c r="H138" s="1"/>
      <c r="I138" s="1"/>
      <c r="J138" s="21"/>
      <c r="K138" s="3"/>
    </row>
    <row r="139" spans="1:11" ht="20.100000000000001" hidden="1" customHeight="1" x14ac:dyDescent="0.2">
      <c r="A139" s="7"/>
      <c r="B139" s="8"/>
      <c r="C139" s="13" t="str">
        <f>IF(E139="","",VLOOKUP(E139,#REF!,2,TRUE))</f>
        <v/>
      </c>
      <c r="D139" s="4"/>
      <c r="E139" s="1"/>
      <c r="F139" s="13">
        <v>2016</v>
      </c>
      <c r="G139" s="1">
        <f t="shared" si="5"/>
        <v>2016</v>
      </c>
      <c r="H139" s="1"/>
      <c r="I139" s="1"/>
      <c r="J139" s="21"/>
      <c r="K139" s="3"/>
    </row>
    <row r="140" spans="1:11" ht="20.100000000000001" hidden="1" customHeight="1" x14ac:dyDescent="0.2">
      <c r="A140" s="7"/>
      <c r="B140" s="8"/>
      <c r="C140" s="13" t="str">
        <f>IF(E140="","",VLOOKUP(E140,#REF!,2,TRUE))</f>
        <v/>
      </c>
      <c r="D140" s="4"/>
      <c r="E140" s="1"/>
      <c r="F140" s="13">
        <v>2016</v>
      </c>
      <c r="G140" s="1">
        <f t="shared" si="5"/>
        <v>2016</v>
      </c>
      <c r="H140" s="1"/>
      <c r="I140" s="1"/>
      <c r="J140" s="21"/>
      <c r="K140" s="3"/>
    </row>
    <row r="141" spans="1:11" ht="20.100000000000001" hidden="1" customHeight="1" x14ac:dyDescent="0.2">
      <c r="A141" s="7"/>
      <c r="B141" s="8"/>
      <c r="C141" s="13" t="str">
        <f>IF(E141="","",VLOOKUP(E141,#REF!,2,TRUE))</f>
        <v/>
      </c>
      <c r="D141" s="4"/>
      <c r="E141" s="1"/>
      <c r="F141" s="13">
        <v>2016</v>
      </c>
      <c r="G141" s="1">
        <f t="shared" si="5"/>
        <v>2016</v>
      </c>
      <c r="H141" s="1"/>
      <c r="I141" s="1"/>
      <c r="J141" s="21"/>
      <c r="K141" s="3"/>
    </row>
    <row r="142" spans="1:11" ht="20.100000000000001" hidden="1" customHeight="1" x14ac:dyDescent="0.2">
      <c r="A142" s="7"/>
      <c r="B142" s="8"/>
      <c r="C142" s="13" t="str">
        <f>IF(E142="","",VLOOKUP(E142,#REF!,2,TRUE))</f>
        <v/>
      </c>
      <c r="D142" s="4"/>
      <c r="E142" s="1"/>
      <c r="F142" s="13">
        <v>2016</v>
      </c>
      <c r="G142" s="1">
        <f t="shared" si="5"/>
        <v>2016</v>
      </c>
      <c r="H142" s="1"/>
      <c r="I142" s="1"/>
      <c r="J142" s="21"/>
      <c r="K142" s="3"/>
    </row>
    <row r="143" spans="1:11" ht="20.100000000000001" hidden="1" customHeight="1" x14ac:dyDescent="0.2">
      <c r="A143" s="7"/>
      <c r="B143" s="8"/>
      <c r="C143" s="13" t="str">
        <f>IF(E143="","",VLOOKUP(E143,#REF!,2,TRUE))</f>
        <v/>
      </c>
      <c r="D143" s="4"/>
      <c r="E143" s="1"/>
      <c r="F143" s="13">
        <v>2016</v>
      </c>
      <c r="G143" s="1">
        <f t="shared" si="5"/>
        <v>2016</v>
      </c>
      <c r="H143" s="1"/>
      <c r="I143" s="1"/>
      <c r="J143" s="21"/>
      <c r="K143" s="3"/>
    </row>
    <row r="144" spans="1:11" ht="20.100000000000001" hidden="1" customHeight="1" x14ac:dyDescent="0.2">
      <c r="A144" s="7"/>
      <c r="B144" s="8"/>
      <c r="C144" s="13" t="str">
        <f>IF(E144="","",VLOOKUP(E144,#REF!,2,TRUE))</f>
        <v/>
      </c>
      <c r="D144" s="4"/>
      <c r="E144" s="1"/>
      <c r="F144" s="13">
        <v>2016</v>
      </c>
      <c r="G144" s="1">
        <f t="shared" ref="G144:G155" si="6">(F144-E144)</f>
        <v>2016</v>
      </c>
      <c r="H144" s="1"/>
      <c r="I144" s="1"/>
      <c r="J144" s="21"/>
      <c r="K144" s="3"/>
    </row>
    <row r="145" spans="1:11" ht="20.100000000000001" hidden="1" customHeight="1" x14ac:dyDescent="0.2">
      <c r="A145" s="7"/>
      <c r="B145" s="8"/>
      <c r="C145" s="13" t="str">
        <f>IF(E145="","",VLOOKUP(E145,#REF!,2,TRUE))</f>
        <v/>
      </c>
      <c r="D145" s="4"/>
      <c r="E145" s="1"/>
      <c r="F145" s="13">
        <v>2016</v>
      </c>
      <c r="G145" s="1">
        <f t="shared" si="6"/>
        <v>2016</v>
      </c>
      <c r="H145" s="1"/>
      <c r="I145" s="1"/>
      <c r="J145" s="21"/>
      <c r="K145" s="3"/>
    </row>
    <row r="146" spans="1:11" ht="20.100000000000001" hidden="1" customHeight="1" x14ac:dyDescent="0.2">
      <c r="A146" s="7"/>
      <c r="B146" s="8"/>
      <c r="C146" s="13" t="str">
        <f>IF(E146="","",VLOOKUP(E146,#REF!,2,TRUE))</f>
        <v/>
      </c>
      <c r="D146" s="4"/>
      <c r="E146" s="1"/>
      <c r="F146" s="13">
        <v>2016</v>
      </c>
      <c r="G146" s="1">
        <f t="shared" si="6"/>
        <v>2016</v>
      </c>
      <c r="H146" s="1"/>
      <c r="I146" s="1"/>
      <c r="J146" s="21"/>
      <c r="K146" s="3"/>
    </row>
    <row r="147" spans="1:11" ht="20.100000000000001" hidden="1" customHeight="1" x14ac:dyDescent="0.2">
      <c r="A147" s="7"/>
      <c r="B147" s="8"/>
      <c r="C147" s="13" t="str">
        <f>IF(E147="","",VLOOKUP(E147,#REF!,2,TRUE))</f>
        <v/>
      </c>
      <c r="D147" s="4"/>
      <c r="E147" s="1"/>
      <c r="F147" s="13">
        <v>2016</v>
      </c>
      <c r="G147" s="1">
        <f t="shared" si="6"/>
        <v>2016</v>
      </c>
      <c r="H147" s="1"/>
      <c r="I147" s="1"/>
      <c r="J147" s="21"/>
      <c r="K147" s="3"/>
    </row>
    <row r="148" spans="1:11" ht="20.100000000000001" hidden="1" customHeight="1" x14ac:dyDescent="0.2">
      <c r="A148" s="7"/>
      <c r="B148" s="8"/>
      <c r="C148" s="13" t="str">
        <f>IF(E148="","",VLOOKUP(E148,#REF!,2,TRUE))</f>
        <v/>
      </c>
      <c r="D148" s="4"/>
      <c r="E148" s="1"/>
      <c r="F148" s="13">
        <v>2016</v>
      </c>
      <c r="G148" s="1">
        <f t="shared" si="6"/>
        <v>2016</v>
      </c>
      <c r="H148" s="1"/>
      <c r="I148" s="1"/>
      <c r="J148" s="21"/>
      <c r="K148" s="3"/>
    </row>
    <row r="149" spans="1:11" ht="20.100000000000001" hidden="1" customHeight="1" x14ac:dyDescent="0.2">
      <c r="A149" s="7"/>
      <c r="B149" s="8"/>
      <c r="C149" s="13" t="str">
        <f>IF(E149="","",VLOOKUP(E149,#REF!,2,TRUE))</f>
        <v/>
      </c>
      <c r="D149" s="4"/>
      <c r="E149" s="1"/>
      <c r="F149" s="13">
        <v>2016</v>
      </c>
      <c r="G149" s="1">
        <f t="shared" si="6"/>
        <v>2016</v>
      </c>
      <c r="H149" s="1"/>
      <c r="I149" s="1"/>
      <c r="J149" s="21"/>
      <c r="K149" s="3"/>
    </row>
    <row r="150" spans="1:11" ht="20.100000000000001" hidden="1" customHeight="1" x14ac:dyDescent="0.2">
      <c r="A150" s="7"/>
      <c r="B150" s="8"/>
      <c r="C150" s="13" t="str">
        <f>IF(E150="","",VLOOKUP(E150,#REF!,2,TRUE))</f>
        <v/>
      </c>
      <c r="D150" s="4"/>
      <c r="E150" s="1"/>
      <c r="F150" s="13">
        <v>2016</v>
      </c>
      <c r="G150" s="1">
        <f t="shared" si="6"/>
        <v>2016</v>
      </c>
      <c r="H150" s="1"/>
      <c r="I150" s="1"/>
      <c r="J150" s="21"/>
      <c r="K150" s="3"/>
    </row>
    <row r="151" spans="1:11" ht="20.100000000000001" hidden="1" customHeight="1" x14ac:dyDescent="0.2">
      <c r="A151" s="7"/>
      <c r="B151" s="8"/>
      <c r="C151" s="13" t="str">
        <f>IF(E151="","",VLOOKUP(E151,#REF!,2,TRUE))</f>
        <v/>
      </c>
      <c r="D151" s="4"/>
      <c r="E151" s="1"/>
      <c r="F151" s="13">
        <v>2016</v>
      </c>
      <c r="G151" s="1">
        <f t="shared" si="6"/>
        <v>2016</v>
      </c>
      <c r="H151" s="1"/>
      <c r="I151" s="1"/>
      <c r="J151" s="21"/>
      <c r="K151" s="3"/>
    </row>
    <row r="152" spans="1:11" ht="20.100000000000001" hidden="1" customHeight="1" x14ac:dyDescent="0.2">
      <c r="A152" s="7"/>
      <c r="B152" s="8"/>
      <c r="C152" s="13" t="str">
        <f>IF(E152="","",VLOOKUP(E152,#REF!,2,TRUE))</f>
        <v/>
      </c>
      <c r="D152" s="4"/>
      <c r="E152" s="1"/>
      <c r="F152" s="13">
        <v>2016</v>
      </c>
      <c r="G152" s="1">
        <f t="shared" si="6"/>
        <v>2016</v>
      </c>
      <c r="H152" s="1"/>
      <c r="I152" s="1"/>
      <c r="J152" s="21"/>
      <c r="K152" s="3"/>
    </row>
    <row r="153" spans="1:11" ht="20.100000000000001" hidden="1" customHeight="1" x14ac:dyDescent="0.2">
      <c r="A153" s="7"/>
      <c r="B153" s="8"/>
      <c r="C153" s="13" t="str">
        <f>IF(E153="","",VLOOKUP(E153,#REF!,2,TRUE))</f>
        <v/>
      </c>
      <c r="D153" s="4"/>
      <c r="E153" s="1"/>
      <c r="F153" s="13">
        <v>2016</v>
      </c>
      <c r="G153" s="1">
        <f t="shared" si="6"/>
        <v>2016</v>
      </c>
      <c r="H153" s="1"/>
      <c r="I153" s="1"/>
      <c r="J153" s="21"/>
      <c r="K153" s="3"/>
    </row>
    <row r="154" spans="1:11" ht="20.100000000000001" hidden="1" customHeight="1" x14ac:dyDescent="0.2">
      <c r="A154" s="7"/>
      <c r="B154" s="8"/>
      <c r="C154" s="13" t="str">
        <f>IF(E154="","",VLOOKUP(E154,#REF!,2,TRUE))</f>
        <v/>
      </c>
      <c r="D154" s="4"/>
      <c r="E154" s="1"/>
      <c r="F154" s="13">
        <v>2016</v>
      </c>
      <c r="G154" s="1">
        <f t="shared" si="6"/>
        <v>2016</v>
      </c>
      <c r="H154" s="1"/>
      <c r="I154" s="1"/>
      <c r="J154" s="21"/>
      <c r="K154" s="3"/>
    </row>
    <row r="155" spans="1:11" ht="20.100000000000001" hidden="1" customHeight="1" x14ac:dyDescent="0.2">
      <c r="A155" s="7"/>
      <c r="B155" s="8"/>
      <c r="C155" s="13" t="str">
        <f>IF(E155="","",VLOOKUP(E155,#REF!,2,TRUE))</f>
        <v/>
      </c>
      <c r="D155" s="4"/>
      <c r="E155" s="1"/>
      <c r="F155" s="13">
        <v>2016</v>
      </c>
      <c r="G155" s="1">
        <f t="shared" si="6"/>
        <v>2016</v>
      </c>
      <c r="H155" s="1"/>
      <c r="I155" s="1"/>
      <c r="J155" s="21"/>
      <c r="K155" s="3"/>
    </row>
  </sheetData>
  <autoFilter ref="A2:K155">
    <filterColumn colId="0">
      <filters>
        <filter val="ж"/>
      </filters>
    </filterColumn>
    <sortState ref="A2:M153">
      <sortCondition ref="C1:C152"/>
    </sortState>
  </autoFilter>
  <mergeCells count="2">
    <mergeCell ref="A27:K27"/>
    <mergeCell ref="A3:K3"/>
  </mergeCells>
  <conditionalFormatting sqref="A2 A4:A26 A28:A33 A35:A1048576">
    <cfRule type="containsText" dxfId="3" priority="3" stopIfTrue="1" operator="containsText" text="ж">
      <formula>NOT(ISERROR(SEARCH("ж",A2)))</formula>
    </cfRule>
  </conditionalFormatting>
  <conditionalFormatting sqref="D28:D33 D2 D4:D26 D35:D1048576">
    <cfRule type="duplicateValues" dxfId="2" priority="2"/>
  </conditionalFormatting>
  <conditionalFormatting sqref="D34">
    <cfRule type="duplicateValues" dxfId="1" priority="1"/>
  </conditionalFormatting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6000м_заявка (2)</vt:lpstr>
      <vt:lpstr>6000м_заявка (3)</vt:lpstr>
      <vt:lpstr>6000м_заявка</vt:lpstr>
      <vt:lpstr>Лист1</vt:lpstr>
      <vt:lpstr>'6000м_заявка'!Область_печати</vt:lpstr>
      <vt:lpstr>'6000м_заявка (2)'!Область_печати</vt:lpstr>
      <vt:lpstr>'6000м_заявка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Galia</cp:lastModifiedBy>
  <cp:revision/>
  <cp:lastPrinted>2016-10-09T05:55:55Z</cp:lastPrinted>
  <dcterms:created xsi:type="dcterms:W3CDTF">2015-09-28T18:04:07Z</dcterms:created>
  <dcterms:modified xsi:type="dcterms:W3CDTF">2016-10-11T09:00:33Z</dcterms:modified>
</cp:coreProperties>
</file>