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Для сайта 2018\"/>
    </mc:Choice>
  </mc:AlternateContent>
  <bookViews>
    <workbookView xWindow="0" yWindow="0" windowWidth="21600" windowHeight="9885" tabRatio="754" activeTab="1"/>
  </bookViews>
  <sheets>
    <sheet name="Девушки" sheetId="30" r:id="rId1"/>
    <sheet name="Юноши" sheetId="29" r:id="rId2"/>
    <sheet name="ИТОГИ" sheetId="33" r:id="rId3"/>
  </sheets>
  <calcPr calcId="152511"/>
</workbook>
</file>

<file path=xl/calcChain.xml><?xml version="1.0" encoding="utf-8"?>
<calcChain xmlns="http://schemas.openxmlformats.org/spreadsheetml/2006/main">
  <c r="T82" i="29" l="1"/>
  <c r="O82" i="29"/>
  <c r="T83" i="29"/>
  <c r="O83" i="29"/>
  <c r="T48" i="29"/>
  <c r="U48" i="29" s="1"/>
  <c r="O48" i="29"/>
  <c r="U83" i="29" l="1"/>
  <c r="U82" i="29"/>
  <c r="T130" i="29"/>
  <c r="T129" i="29"/>
  <c r="T138" i="29"/>
  <c r="T137" i="29"/>
  <c r="O138" i="29"/>
  <c r="O137" i="29"/>
  <c r="T75" i="30"/>
  <c r="O75" i="30"/>
  <c r="U75" i="30" s="1"/>
  <c r="U137" i="29" l="1"/>
  <c r="U138" i="29"/>
  <c r="T128" i="29"/>
  <c r="O130" i="29"/>
  <c r="U130" i="29" s="1"/>
  <c r="O129" i="29"/>
  <c r="U129" i="29" s="1"/>
  <c r="O128" i="29"/>
  <c r="O52" i="29" l="1"/>
  <c r="T99" i="30"/>
  <c r="O99" i="30"/>
  <c r="T98" i="30"/>
  <c r="O98" i="30"/>
  <c r="U98" i="30" s="1"/>
  <c r="T91" i="30"/>
  <c r="O91" i="30"/>
  <c r="U91" i="30" s="1"/>
  <c r="U99" i="30" l="1"/>
  <c r="T136" i="29"/>
  <c r="O136" i="29"/>
  <c r="T127" i="29"/>
  <c r="O127" i="29"/>
  <c r="U127" i="29" l="1"/>
  <c r="U136" i="29"/>
  <c r="T113" i="29"/>
  <c r="O113" i="29"/>
  <c r="U113" i="29" l="1"/>
  <c r="O135" i="29" l="1"/>
  <c r="O141" i="29" l="1"/>
  <c r="T141" i="29"/>
  <c r="T139" i="29"/>
  <c r="O139" i="29"/>
  <c r="U141" i="29" l="1"/>
  <c r="U139" i="29"/>
  <c r="I28" i="33"/>
  <c r="I27" i="33"/>
  <c r="I30" i="33"/>
  <c r="I29" i="33"/>
  <c r="I25" i="33"/>
  <c r="I26" i="33"/>
  <c r="I24" i="33"/>
  <c r="T134" i="29" l="1"/>
  <c r="O134" i="29"/>
  <c r="U134" i="29" l="1"/>
  <c r="T74" i="30"/>
  <c r="O74" i="30"/>
  <c r="O84" i="29"/>
  <c r="U84" i="29" s="1"/>
  <c r="U74" i="30" l="1"/>
  <c r="T123" i="29"/>
  <c r="O123" i="29"/>
  <c r="T120" i="29"/>
  <c r="O120" i="29"/>
  <c r="T117" i="29"/>
  <c r="O117" i="29"/>
  <c r="T121" i="29"/>
  <c r="O121" i="29"/>
  <c r="T118" i="29"/>
  <c r="O118" i="29"/>
  <c r="T122" i="29"/>
  <c r="O122" i="29"/>
  <c r="T119" i="29"/>
  <c r="O119" i="29"/>
  <c r="T116" i="29"/>
  <c r="O116" i="29"/>
  <c r="U123" i="29" l="1"/>
  <c r="U122" i="29"/>
  <c r="U121" i="29"/>
  <c r="U120" i="29"/>
  <c r="U119" i="29"/>
  <c r="U118" i="29"/>
  <c r="U117" i="29"/>
  <c r="U116" i="29"/>
  <c r="O99" i="29"/>
  <c r="O98" i="29"/>
  <c r="O97" i="29"/>
  <c r="T96" i="29"/>
  <c r="O96" i="29"/>
  <c r="T95" i="29"/>
  <c r="O95" i="29"/>
  <c r="T94" i="29"/>
  <c r="O94" i="29"/>
  <c r="T93" i="29"/>
  <c r="O93" i="29"/>
  <c r="T92" i="29"/>
  <c r="O92" i="29"/>
  <c r="T91" i="29"/>
  <c r="O91" i="29"/>
  <c r="T90" i="29"/>
  <c r="O90" i="29"/>
  <c r="T89" i="29"/>
  <c r="O89" i="29"/>
  <c r="T88" i="29"/>
  <c r="O88" i="29"/>
  <c r="T87" i="29"/>
  <c r="O87" i="29"/>
  <c r="U89" i="29" l="1"/>
  <c r="U90" i="29"/>
  <c r="U87" i="29"/>
  <c r="U88" i="29"/>
  <c r="U95" i="29"/>
  <c r="U94" i="29"/>
  <c r="U93" i="29"/>
  <c r="U91" i="29"/>
  <c r="U92" i="29"/>
  <c r="U96" i="29"/>
  <c r="T114" i="29" l="1"/>
  <c r="O114" i="29"/>
  <c r="T112" i="29"/>
  <c r="O112" i="29"/>
  <c r="T111" i="29"/>
  <c r="O111" i="29"/>
  <c r="T110" i="29"/>
  <c r="O110" i="29"/>
  <c r="T109" i="29"/>
  <c r="O109" i="29"/>
  <c r="T108" i="29"/>
  <c r="O108" i="29"/>
  <c r="T107" i="29"/>
  <c r="O107" i="29"/>
  <c r="T106" i="29"/>
  <c r="O106" i="29"/>
  <c r="T105" i="29"/>
  <c r="O105" i="29"/>
  <c r="T104" i="29"/>
  <c r="O104" i="29"/>
  <c r="T103" i="29"/>
  <c r="O103" i="29"/>
  <c r="T102" i="29"/>
  <c r="O102" i="29"/>
  <c r="T101" i="29"/>
  <c r="O101" i="29"/>
  <c r="U101" i="29" l="1"/>
  <c r="U102" i="29"/>
  <c r="U103" i="29"/>
  <c r="U104" i="29"/>
  <c r="U105" i="29"/>
  <c r="U106" i="29"/>
  <c r="U107" i="29"/>
  <c r="U108" i="29"/>
  <c r="U109" i="29"/>
  <c r="U110" i="29"/>
  <c r="U111" i="29"/>
  <c r="U112" i="29"/>
  <c r="U114" i="29"/>
  <c r="O100" i="30"/>
  <c r="T97" i="30"/>
  <c r="O97" i="30"/>
  <c r="T96" i="30"/>
  <c r="O96" i="30"/>
  <c r="T95" i="30"/>
  <c r="O95" i="30"/>
  <c r="T94" i="30"/>
  <c r="O94" i="30"/>
  <c r="T92" i="30"/>
  <c r="O92" i="30"/>
  <c r="T90" i="30"/>
  <c r="O90" i="30"/>
  <c r="T89" i="30"/>
  <c r="O89" i="30"/>
  <c r="T88" i="30"/>
  <c r="O88" i="30"/>
  <c r="T87" i="30"/>
  <c r="O87" i="30"/>
  <c r="T86" i="30"/>
  <c r="O86" i="30"/>
  <c r="T84" i="30"/>
  <c r="O84" i="30"/>
  <c r="T83" i="30"/>
  <c r="O83" i="30"/>
  <c r="T82" i="30"/>
  <c r="O82" i="30"/>
  <c r="T81" i="30"/>
  <c r="O81" i="30"/>
  <c r="T80" i="30"/>
  <c r="O80" i="30"/>
  <c r="T79" i="30"/>
  <c r="O79" i="30"/>
  <c r="T78" i="30"/>
  <c r="O78" i="30"/>
  <c r="U78" i="30" l="1"/>
  <c r="U79" i="30"/>
  <c r="U80" i="30"/>
  <c r="U81" i="30"/>
  <c r="U82" i="30"/>
  <c r="U83" i="30"/>
  <c r="U84" i="30"/>
  <c r="U86" i="30"/>
  <c r="U87" i="30"/>
  <c r="U88" i="30"/>
  <c r="U89" i="30"/>
  <c r="U90" i="30"/>
  <c r="U92" i="30"/>
  <c r="U94" i="30"/>
  <c r="U95" i="30"/>
  <c r="U96" i="30"/>
  <c r="U97" i="30"/>
  <c r="T81" i="29" l="1"/>
  <c r="O81" i="29"/>
  <c r="U81" i="29" l="1"/>
  <c r="T61" i="30"/>
  <c r="O61" i="30"/>
  <c r="T60" i="30"/>
  <c r="O60" i="30"/>
  <c r="T59" i="30"/>
  <c r="O59" i="30"/>
  <c r="T58" i="30"/>
  <c r="O58" i="30"/>
  <c r="T57" i="30"/>
  <c r="O57" i="30"/>
  <c r="T56" i="30"/>
  <c r="O56" i="30"/>
  <c r="T55" i="30"/>
  <c r="O55" i="30"/>
  <c r="T54" i="30"/>
  <c r="O54" i="30"/>
  <c r="T53" i="30"/>
  <c r="O53" i="30"/>
  <c r="T52" i="30"/>
  <c r="O52" i="30"/>
  <c r="T51" i="30"/>
  <c r="O51" i="30"/>
  <c r="T50" i="30"/>
  <c r="O50" i="30"/>
  <c r="U58" i="30" l="1"/>
  <c r="U61" i="30"/>
  <c r="U60" i="30"/>
  <c r="U59" i="30"/>
  <c r="U57" i="30"/>
  <c r="U56" i="30"/>
  <c r="U54" i="30"/>
  <c r="U55" i="30"/>
  <c r="U53" i="30"/>
  <c r="U52" i="30"/>
  <c r="U51" i="30"/>
  <c r="U50" i="30"/>
  <c r="T76" i="30"/>
  <c r="O76" i="30"/>
  <c r="T73" i="30"/>
  <c r="O73" i="30"/>
  <c r="T72" i="30"/>
  <c r="O72" i="30"/>
  <c r="T71" i="30"/>
  <c r="O71" i="30"/>
  <c r="T70" i="30"/>
  <c r="O70" i="30"/>
  <c r="T69" i="30"/>
  <c r="O69" i="30"/>
  <c r="T68" i="30"/>
  <c r="O68" i="30"/>
  <c r="T67" i="30"/>
  <c r="O67" i="30"/>
  <c r="T66" i="30"/>
  <c r="O66" i="30"/>
  <c r="T65" i="30"/>
  <c r="O65" i="30"/>
  <c r="T64" i="30"/>
  <c r="O64" i="30"/>
  <c r="T63" i="30"/>
  <c r="O63" i="30"/>
  <c r="U63" i="30" l="1"/>
  <c r="U64" i="30"/>
  <c r="U65" i="30"/>
  <c r="U66" i="30"/>
  <c r="U67" i="30"/>
  <c r="U68" i="30"/>
  <c r="U69" i="30"/>
  <c r="U70" i="30"/>
  <c r="U71" i="30"/>
  <c r="U72" i="30"/>
  <c r="U73" i="30"/>
  <c r="U76" i="30"/>
  <c r="T48" i="30"/>
  <c r="U48" i="30" s="1"/>
  <c r="T47" i="30"/>
  <c r="O47" i="30"/>
  <c r="T46" i="30"/>
  <c r="O46" i="30"/>
  <c r="T45" i="30"/>
  <c r="O45" i="30"/>
  <c r="T44" i="30"/>
  <c r="O44" i="30"/>
  <c r="T43" i="30"/>
  <c r="O43" i="30"/>
  <c r="T42" i="30"/>
  <c r="O42" i="30"/>
  <c r="T41" i="30"/>
  <c r="O41" i="30"/>
  <c r="T40" i="30"/>
  <c r="O40" i="30"/>
  <c r="T39" i="30"/>
  <c r="O39" i="30"/>
  <c r="T38" i="30"/>
  <c r="O38" i="30"/>
  <c r="T37" i="30"/>
  <c r="O37" i="30"/>
  <c r="T36" i="30"/>
  <c r="O36" i="30"/>
  <c r="T35" i="30"/>
  <c r="O35" i="30"/>
  <c r="T34" i="30"/>
  <c r="O34" i="30"/>
  <c r="T85" i="29"/>
  <c r="O85" i="29"/>
  <c r="T80" i="29"/>
  <c r="O80" i="29"/>
  <c r="T79" i="29"/>
  <c r="O79" i="29"/>
  <c r="T78" i="29"/>
  <c r="O78" i="29"/>
  <c r="T77" i="29"/>
  <c r="O77" i="29"/>
  <c r="T76" i="29"/>
  <c r="O76" i="29"/>
  <c r="T75" i="29"/>
  <c r="O75" i="29"/>
  <c r="T74" i="29"/>
  <c r="O74" i="29"/>
  <c r="T73" i="29"/>
  <c r="O73" i="29"/>
  <c r="T72" i="29"/>
  <c r="O72" i="29"/>
  <c r="T71" i="29"/>
  <c r="O71" i="29"/>
  <c r="T70" i="29"/>
  <c r="O70" i="29"/>
  <c r="T69" i="29"/>
  <c r="O69" i="29"/>
  <c r="T68" i="29"/>
  <c r="O68" i="29"/>
  <c r="U85" i="29" l="1"/>
  <c r="U41" i="30"/>
  <c r="U47" i="30"/>
  <c r="U46" i="30"/>
  <c r="U45" i="30"/>
  <c r="U44" i="30"/>
  <c r="U43" i="30"/>
  <c r="U42" i="30"/>
  <c r="U40" i="30"/>
  <c r="U39" i="30"/>
  <c r="U38" i="30"/>
  <c r="U37" i="30"/>
  <c r="U36" i="30"/>
  <c r="U35" i="30"/>
  <c r="U34" i="30"/>
  <c r="U80" i="29"/>
  <c r="U79" i="29"/>
  <c r="U78" i="29"/>
  <c r="U77" i="29"/>
  <c r="U76" i="29"/>
  <c r="U75" i="29"/>
  <c r="U73" i="29"/>
  <c r="U74" i="29"/>
  <c r="U72" i="29"/>
  <c r="U71" i="29"/>
  <c r="U70" i="29"/>
  <c r="U68" i="29"/>
  <c r="U69" i="29"/>
  <c r="T10" i="30"/>
  <c r="O10" i="30"/>
  <c r="U10" i="30" l="1"/>
  <c r="T66" i="29"/>
  <c r="T65" i="29"/>
  <c r="T64" i="29"/>
  <c r="T63" i="29"/>
  <c r="T62" i="29"/>
  <c r="T61" i="29"/>
  <c r="T60" i="29"/>
  <c r="T59" i="29"/>
  <c r="T58" i="29"/>
  <c r="T57" i="29"/>
  <c r="T56" i="29"/>
  <c r="T55" i="29"/>
  <c r="O66" i="29"/>
  <c r="U66" i="29" s="1"/>
  <c r="O65" i="29"/>
  <c r="U65" i="29" s="1"/>
  <c r="O64" i="29"/>
  <c r="U64" i="29" s="1"/>
  <c r="O63" i="29"/>
  <c r="U63" i="29" s="1"/>
  <c r="O62" i="29"/>
  <c r="U62" i="29" s="1"/>
  <c r="O61" i="29"/>
  <c r="U61" i="29" s="1"/>
  <c r="O60" i="29"/>
  <c r="U60" i="29" s="1"/>
  <c r="O59" i="29"/>
  <c r="U59" i="29" s="1"/>
  <c r="O58" i="29"/>
  <c r="U58" i="29" s="1"/>
  <c r="O57" i="29"/>
  <c r="U57" i="29" s="1"/>
  <c r="O56" i="29"/>
  <c r="U56" i="29" s="1"/>
  <c r="O55" i="29"/>
  <c r="U55" i="29" l="1"/>
  <c r="T18" i="30"/>
  <c r="O18" i="30"/>
  <c r="T17" i="30"/>
  <c r="O17" i="30"/>
  <c r="U17" i="30" l="1"/>
  <c r="U18" i="30"/>
  <c r="T32" i="30"/>
  <c r="T31" i="30"/>
  <c r="T30" i="30"/>
  <c r="T29" i="30"/>
  <c r="T28" i="30"/>
  <c r="T27" i="30"/>
  <c r="T26" i="30"/>
  <c r="T25" i="30"/>
  <c r="T24" i="30"/>
  <c r="T23" i="30"/>
  <c r="T22" i="30"/>
  <c r="T21" i="30"/>
  <c r="T20" i="30"/>
  <c r="T53" i="29" l="1"/>
  <c r="O53" i="29"/>
  <c r="T51" i="29"/>
  <c r="O51" i="29"/>
  <c r="T50" i="29"/>
  <c r="T49" i="29"/>
  <c r="T47" i="29"/>
  <c r="T46" i="29"/>
  <c r="T45" i="29"/>
  <c r="T44" i="29"/>
  <c r="T43" i="29"/>
  <c r="T42" i="29"/>
  <c r="T41" i="29"/>
  <c r="T40" i="29"/>
  <c r="T39" i="29"/>
  <c r="O50" i="29"/>
  <c r="O49" i="29"/>
  <c r="O47" i="29"/>
  <c r="O46" i="29"/>
  <c r="O45" i="29"/>
  <c r="O44" i="29"/>
  <c r="O43" i="29"/>
  <c r="O42" i="29"/>
  <c r="O41" i="29"/>
  <c r="O40" i="29"/>
  <c r="O39" i="29"/>
  <c r="U50" i="29" l="1"/>
  <c r="U40" i="29"/>
  <c r="U42" i="29"/>
  <c r="U44" i="29"/>
  <c r="U46" i="29"/>
  <c r="U49" i="29"/>
  <c r="U39" i="29"/>
  <c r="U41" i="29"/>
  <c r="U43" i="29"/>
  <c r="U45" i="29"/>
  <c r="U47" i="29"/>
  <c r="U51" i="29"/>
  <c r="U53" i="29"/>
  <c r="T16" i="30"/>
  <c r="T15" i="30"/>
  <c r="T14" i="30"/>
  <c r="T13" i="30"/>
  <c r="T12" i="30"/>
  <c r="T11" i="30"/>
  <c r="O16" i="30"/>
  <c r="U16" i="30" s="1"/>
  <c r="O15" i="30"/>
  <c r="U15" i="30" s="1"/>
  <c r="O14" i="30"/>
  <c r="O13" i="30"/>
  <c r="O12" i="30"/>
  <c r="O11" i="30"/>
  <c r="U13" i="30" l="1"/>
  <c r="U12" i="30"/>
  <c r="U11" i="30"/>
  <c r="U14" i="30"/>
  <c r="AA21" i="33"/>
  <c r="AA20" i="33"/>
  <c r="AA18" i="33"/>
  <c r="AA19" i="33"/>
  <c r="AA15" i="33"/>
  <c r="AA16" i="33"/>
  <c r="AA17" i="33"/>
  <c r="AA11" i="33"/>
  <c r="AA10" i="33"/>
  <c r="AA6" i="33"/>
  <c r="AA9" i="33"/>
  <c r="AA8" i="33"/>
  <c r="AA7" i="33"/>
  <c r="AA5" i="33"/>
  <c r="O32" i="30" l="1"/>
  <c r="U32" i="30" s="1"/>
  <c r="T135" i="29" l="1"/>
  <c r="T133" i="29"/>
  <c r="O133" i="29"/>
  <c r="T125" i="29"/>
  <c r="O125" i="29"/>
  <c r="T131" i="29"/>
  <c r="O131" i="29"/>
  <c r="T126" i="29"/>
  <c r="O126" i="29"/>
  <c r="U126" i="29" l="1"/>
  <c r="U131" i="29"/>
  <c r="U125" i="29"/>
  <c r="U133" i="29"/>
  <c r="U135" i="29"/>
  <c r="O30" i="30" l="1"/>
  <c r="U30" i="30" s="1"/>
  <c r="O23" i="30"/>
  <c r="U23" i="30" s="1"/>
  <c r="O31" i="30" l="1"/>
  <c r="U31" i="30" s="1"/>
  <c r="O29" i="30"/>
  <c r="U29" i="30" s="1"/>
  <c r="O28" i="30"/>
  <c r="U28" i="30" s="1"/>
  <c r="O27" i="30"/>
  <c r="U27" i="30" s="1"/>
  <c r="O26" i="30"/>
  <c r="U26" i="30" s="1"/>
  <c r="O25" i="30"/>
  <c r="U25" i="30" s="1"/>
  <c r="O24" i="30"/>
  <c r="U24" i="30" s="1"/>
  <c r="O22" i="30"/>
  <c r="U22" i="30" s="1"/>
  <c r="O21" i="30"/>
  <c r="U21" i="30" s="1"/>
  <c r="O20" i="30" l="1"/>
  <c r="U20" i="30" s="1"/>
</calcChain>
</file>

<file path=xl/sharedStrings.xml><?xml version="1.0" encoding="utf-8"?>
<sst xmlns="http://schemas.openxmlformats.org/spreadsheetml/2006/main" count="2245" uniqueCount="754">
  <si>
    <t>Фамилия, имя</t>
  </si>
  <si>
    <t xml:space="preserve">Год </t>
  </si>
  <si>
    <t>разряд</t>
  </si>
  <si>
    <t>Разряд</t>
  </si>
  <si>
    <t>Город</t>
  </si>
  <si>
    <t>вес</t>
  </si>
  <si>
    <t>Рывок</t>
  </si>
  <si>
    <t>Толчок</t>
  </si>
  <si>
    <t>Сумма</t>
  </si>
  <si>
    <t xml:space="preserve">Место </t>
  </si>
  <si>
    <t xml:space="preserve">Тренер </t>
  </si>
  <si>
    <t>Область</t>
  </si>
  <si>
    <t>рез</t>
  </si>
  <si>
    <t>место</t>
  </si>
  <si>
    <t>собст.</t>
  </si>
  <si>
    <t>вып.</t>
  </si>
  <si>
    <t>ПРОТОКОЛ СОРЕВНОВАНИЙ</t>
  </si>
  <si>
    <t>Белорусский тяжелоатлетический союз</t>
  </si>
  <si>
    <t>рожд.</t>
  </si>
  <si>
    <t>№ жребия</t>
  </si>
  <si>
    <t>Луч. Рез.</t>
  </si>
  <si>
    <t>Фамилия</t>
  </si>
  <si>
    <t>БЕЛОРУССКИЙ ТЯЖЕЛОАТЛЕТИЧЕСКИЙ СОЮЗ</t>
  </si>
  <si>
    <t xml:space="preserve">     ПО ТЯЖЁЛОЙ АТЛЕТИКЕ</t>
  </si>
  <si>
    <t>Принад-</t>
  </si>
  <si>
    <t>лежность</t>
  </si>
  <si>
    <t>3р</t>
  </si>
  <si>
    <t>Гомельская</t>
  </si>
  <si>
    <t>1юн</t>
  </si>
  <si>
    <t>2юн</t>
  </si>
  <si>
    <t>Гомель</t>
  </si>
  <si>
    <t>СКФПБ</t>
  </si>
  <si>
    <t xml:space="preserve">Гомельская </t>
  </si>
  <si>
    <t>Динамо</t>
  </si>
  <si>
    <t>МСиТ</t>
  </si>
  <si>
    <t xml:space="preserve">Костюковка </t>
  </si>
  <si>
    <t xml:space="preserve">Рогачёв </t>
  </si>
  <si>
    <t xml:space="preserve">МСиТ </t>
  </si>
  <si>
    <t>Калинковичи</t>
  </si>
  <si>
    <t>РЦФВС</t>
  </si>
  <si>
    <t>2р</t>
  </si>
  <si>
    <t>Б.Кошелево</t>
  </si>
  <si>
    <t>КМС</t>
  </si>
  <si>
    <t>1р</t>
  </si>
  <si>
    <t>очки</t>
  </si>
  <si>
    <t xml:space="preserve">Мозырь </t>
  </si>
  <si>
    <t xml:space="preserve">Лельчицы </t>
  </si>
  <si>
    <t xml:space="preserve">ЛЕТАШКОВА Валерия </t>
  </si>
  <si>
    <t xml:space="preserve">МАЛЫНОВА Кристина </t>
  </si>
  <si>
    <t xml:space="preserve">СУРЖИКОВА Виктория </t>
  </si>
  <si>
    <t>ЧЕЛЕДЮК Александра</t>
  </si>
  <si>
    <t xml:space="preserve">г. Гомель </t>
  </si>
  <si>
    <t>СЕРЕДА Михаил</t>
  </si>
  <si>
    <t>МС</t>
  </si>
  <si>
    <t xml:space="preserve">КОЛЮГОВА Александра </t>
  </si>
  <si>
    <t xml:space="preserve">ГЛУХОВСКАЯ Екатерина </t>
  </si>
  <si>
    <t xml:space="preserve">ЖУРАВСКИЙ Алексей </t>
  </si>
  <si>
    <t xml:space="preserve">ЛАХМАНКОВ Никита </t>
  </si>
  <si>
    <t>Л</t>
  </si>
  <si>
    <t xml:space="preserve">ЕРМОНИН Дмитрий </t>
  </si>
  <si>
    <t>КАРПЕНКО Иван</t>
  </si>
  <si>
    <t>группа</t>
  </si>
  <si>
    <t>53.00</t>
  </si>
  <si>
    <t>47.72</t>
  </si>
  <si>
    <t>76.70</t>
  </si>
  <si>
    <t>47.40</t>
  </si>
  <si>
    <t>62.75</t>
  </si>
  <si>
    <t>50.00</t>
  </si>
  <si>
    <t>68.40</t>
  </si>
  <si>
    <t>48.00</t>
  </si>
  <si>
    <t>60.55</t>
  </si>
  <si>
    <t>52.74</t>
  </si>
  <si>
    <t>49.60</t>
  </si>
  <si>
    <t>61.45</t>
  </si>
  <si>
    <t>30х</t>
  </si>
  <si>
    <t>38х</t>
  </si>
  <si>
    <t>41х</t>
  </si>
  <si>
    <t>42х</t>
  </si>
  <si>
    <t>отк</t>
  </si>
  <si>
    <t>45х</t>
  </si>
  <si>
    <t>35х</t>
  </si>
  <si>
    <t>37х</t>
  </si>
  <si>
    <t>43х</t>
  </si>
  <si>
    <t>40х</t>
  </si>
  <si>
    <t>48х</t>
  </si>
  <si>
    <t>50х</t>
  </si>
  <si>
    <t>53х</t>
  </si>
  <si>
    <t>55х</t>
  </si>
  <si>
    <t>56х</t>
  </si>
  <si>
    <t>58х</t>
  </si>
  <si>
    <t>60х</t>
  </si>
  <si>
    <t>65х</t>
  </si>
  <si>
    <t>80х</t>
  </si>
  <si>
    <t>33х</t>
  </si>
  <si>
    <t>46х</t>
  </si>
  <si>
    <t>63х</t>
  </si>
  <si>
    <t>66х</t>
  </si>
  <si>
    <t>68х</t>
  </si>
  <si>
    <t>70х</t>
  </si>
  <si>
    <t>72х</t>
  </si>
  <si>
    <t>73х</t>
  </si>
  <si>
    <t>77х</t>
  </si>
  <si>
    <t>83х</t>
  </si>
  <si>
    <t>90х</t>
  </si>
  <si>
    <t>91х</t>
  </si>
  <si>
    <t>95х</t>
  </si>
  <si>
    <t>100х</t>
  </si>
  <si>
    <t>74х</t>
  </si>
  <si>
    <t>47х</t>
  </si>
  <si>
    <t>52х</t>
  </si>
  <si>
    <t>64х</t>
  </si>
  <si>
    <t>76х</t>
  </si>
  <si>
    <t>58.00</t>
  </si>
  <si>
    <t>84х</t>
  </si>
  <si>
    <t>85х</t>
  </si>
  <si>
    <t>59х</t>
  </si>
  <si>
    <t>75х</t>
  </si>
  <si>
    <t>78х</t>
  </si>
  <si>
    <t>88х</t>
  </si>
  <si>
    <t>81х</t>
  </si>
  <si>
    <t>98х</t>
  </si>
  <si>
    <t>110х</t>
  </si>
  <si>
    <t>93х</t>
  </si>
  <si>
    <t>х</t>
  </si>
  <si>
    <t>130х</t>
  </si>
  <si>
    <t>122х</t>
  </si>
  <si>
    <t>87х</t>
  </si>
  <si>
    <t>104х</t>
  </si>
  <si>
    <t>108х</t>
  </si>
  <si>
    <t>97х</t>
  </si>
  <si>
    <t>92х</t>
  </si>
  <si>
    <t>105х</t>
  </si>
  <si>
    <t>135х</t>
  </si>
  <si>
    <t>125х</t>
  </si>
  <si>
    <t>86х</t>
  </si>
  <si>
    <t>145х</t>
  </si>
  <si>
    <t>115х</t>
  </si>
  <si>
    <t>155х</t>
  </si>
  <si>
    <t>118х</t>
  </si>
  <si>
    <t>ВЕСОВАЯ  КАТЕГОРИЯ   63 кг. 15.02.2018 18:00</t>
  </si>
  <si>
    <t>62х</t>
  </si>
  <si>
    <t>57х</t>
  </si>
  <si>
    <t>ИТОГИ КОМАНДНОГО ПЕРВЕНСТВА  ОЛИМПИЙСКИХ ДНЕЙ МОЛОДЁЖИ РЕСПУБЛИКИ БЕЛАРУСЬ</t>
  </si>
  <si>
    <t>девушки</t>
  </si>
  <si>
    <t xml:space="preserve">    команда</t>
  </si>
  <si>
    <t>ВЕСОВЫЕ КАТЕГОРИИ</t>
  </si>
  <si>
    <t>в/ к 44 кг</t>
  </si>
  <si>
    <t>в/к 44 кг</t>
  </si>
  <si>
    <t>за  рекорды</t>
  </si>
  <si>
    <t>в/к 48 кг</t>
  </si>
  <si>
    <t>в/к 53 кг</t>
  </si>
  <si>
    <t>за рекорды</t>
  </si>
  <si>
    <t>в/к 58 кг</t>
  </si>
  <si>
    <t>в/к 63 кг</t>
  </si>
  <si>
    <t>в/к 69 кг</t>
  </si>
  <si>
    <t>в/к 75 кг</t>
  </si>
  <si>
    <t xml:space="preserve">в/к + 75 кг </t>
  </si>
  <si>
    <t>в/к + 75 кг</t>
  </si>
  <si>
    <t>за рекорд</t>
  </si>
  <si>
    <t>итого</t>
  </si>
  <si>
    <t>Гомельская область</t>
  </si>
  <si>
    <t>Витебская область</t>
  </si>
  <si>
    <t>Гродненская область</t>
  </si>
  <si>
    <t>Могилёвская область</t>
  </si>
  <si>
    <t>Брестская область</t>
  </si>
  <si>
    <t>Минская область</t>
  </si>
  <si>
    <t>г. МИНСК</t>
  </si>
  <si>
    <t>ЮНОШИ</t>
  </si>
  <si>
    <t>в/ к 50 кг</t>
  </si>
  <si>
    <t>в/к 50 кг</t>
  </si>
  <si>
    <t>в/к 56 кг</t>
  </si>
  <si>
    <t>в/к 62 кг</t>
  </si>
  <si>
    <t>в/к 77 кг</t>
  </si>
  <si>
    <t>в/к 85 кг</t>
  </si>
  <si>
    <t>в/к 94 кг</t>
  </si>
  <si>
    <t xml:space="preserve">в/к + 94 кг </t>
  </si>
  <si>
    <t>в/к + 94 кг</t>
  </si>
  <si>
    <t>ОЛИМПИЙСКИЕ ДНИ МОЛОДЁЖИ РЕСПУБЛИКИ БЕЛАРУСЬ</t>
  </si>
  <si>
    <t xml:space="preserve">СРЕДИ ЮНОШЕЙ и ДЕВУШЕК  </t>
  </si>
  <si>
    <t xml:space="preserve">МИНИСТЕРСТВО СПОРТА И ТУРИЗМА РЕСПУБЛИКИ БЕЛАРУСЬ </t>
  </si>
  <si>
    <t>13.03-17.03.2018 г.</t>
  </si>
  <si>
    <t xml:space="preserve">     ОЛИМПИЙСКИЕ ДНИ МОЛОДЁЖИ РЕСПУБЛИКИ БЕЛАРУСЬ  среди юношей </t>
  </si>
  <si>
    <t xml:space="preserve">               проходящие в г. Гомеле, Спорткомплексе ОАО "Гомсельмаш" </t>
  </si>
  <si>
    <t xml:space="preserve">     проспект Космонавтов 49                      13 - 17 марта  2018 г.</t>
  </si>
  <si>
    <t xml:space="preserve">     ОЛИМПИЙСКИЕ ДНИ МОЛОДЁЖИ РЕСПУБЛИКИ БЕЛАРУСЬ  среди девушек </t>
  </si>
  <si>
    <t>проспект Космонавтов 49                      13 - 17 марта  2018 г.</t>
  </si>
  <si>
    <t>А</t>
  </si>
  <si>
    <t xml:space="preserve">Минская </t>
  </si>
  <si>
    <t xml:space="preserve">Борисов </t>
  </si>
  <si>
    <t xml:space="preserve">ПИЧУГИНА Полина </t>
  </si>
  <si>
    <t xml:space="preserve">Могилевская </t>
  </si>
  <si>
    <t xml:space="preserve">ЧИЖОНОК Дарья </t>
  </si>
  <si>
    <t xml:space="preserve">ГАЛАЙ Дарья </t>
  </si>
  <si>
    <t xml:space="preserve">ЛЕОНОВИЧ Диана </t>
  </si>
  <si>
    <t>39х</t>
  </si>
  <si>
    <t>32х</t>
  </si>
  <si>
    <t>44х</t>
  </si>
  <si>
    <t xml:space="preserve">ГРЕКОВА Ирина </t>
  </si>
  <si>
    <t>43.58</t>
  </si>
  <si>
    <t xml:space="preserve">ПИСКУНОВА Валерия </t>
  </si>
  <si>
    <t>43.90</t>
  </si>
  <si>
    <t xml:space="preserve">ПАВЛЮКЕВИЧ Елена </t>
  </si>
  <si>
    <t>Витебская</t>
  </si>
  <si>
    <t>Витебск</t>
  </si>
  <si>
    <t>43.92</t>
  </si>
  <si>
    <t xml:space="preserve">КОРОНЕВИЧ Екатерина </t>
  </si>
  <si>
    <t>Слуцк</t>
  </si>
  <si>
    <t>43.70</t>
  </si>
  <si>
    <t>Бобруйск</t>
  </si>
  <si>
    <t>40.70</t>
  </si>
  <si>
    <t>41.80</t>
  </si>
  <si>
    <t>Гродненская</t>
  </si>
  <si>
    <t>Кореличи</t>
  </si>
  <si>
    <t>42.24</t>
  </si>
  <si>
    <t>Могилев</t>
  </si>
  <si>
    <t>39.76</t>
  </si>
  <si>
    <t>42.40</t>
  </si>
  <si>
    <t>Бригада</t>
  </si>
  <si>
    <t>Фурс А.Н.</t>
  </si>
  <si>
    <t xml:space="preserve">Бригада. Шуманский </t>
  </si>
  <si>
    <t>Асташов, Бригада УОР</t>
  </si>
  <si>
    <t>Колыбин, Лукашов</t>
  </si>
  <si>
    <t>Безмен Д.А.</t>
  </si>
  <si>
    <t>Кавчак М.С.</t>
  </si>
  <si>
    <t xml:space="preserve">Прокопенко </t>
  </si>
  <si>
    <t>69х</t>
  </si>
  <si>
    <t>БАСОВ   Денис</t>
  </si>
  <si>
    <t>ПОПОВ  Егор</t>
  </si>
  <si>
    <t>ГРАХОВСКИЙ Арсен</t>
  </si>
  <si>
    <t xml:space="preserve">ЧЕРНОВ  Даниил </t>
  </si>
  <si>
    <t>ХАРЬКОВ  Михаил</t>
  </si>
  <si>
    <t>МАФТЕЙ Илья</t>
  </si>
  <si>
    <t xml:space="preserve">ТРОПЕЦ  Виктор </t>
  </si>
  <si>
    <t>БАЙКОВ  Михаил</t>
  </si>
  <si>
    <t xml:space="preserve">ДРОБОТ  Владислав </t>
  </si>
  <si>
    <t>ПЬЯНОВ  Евгений</t>
  </si>
  <si>
    <t>ЛЕСНИКОВСКИЙ  Даниил</t>
  </si>
  <si>
    <t>КРАВЦОВ Никита</t>
  </si>
  <si>
    <t>РЫБАК Станислав</t>
  </si>
  <si>
    <t>99х</t>
  </si>
  <si>
    <t>89х</t>
  </si>
  <si>
    <t>л</t>
  </si>
  <si>
    <t>в.к</t>
  </si>
  <si>
    <t>67х</t>
  </si>
  <si>
    <t xml:space="preserve">Рогачев </t>
  </si>
  <si>
    <t>кмс</t>
  </si>
  <si>
    <t>Ошмяны</t>
  </si>
  <si>
    <t xml:space="preserve">Витебск </t>
  </si>
  <si>
    <t xml:space="preserve">Витебская </t>
  </si>
  <si>
    <t>Гродно</t>
  </si>
  <si>
    <t>Б</t>
  </si>
  <si>
    <t xml:space="preserve">Брест </t>
  </si>
  <si>
    <t xml:space="preserve">Брестская </t>
  </si>
  <si>
    <t>Жодино</t>
  </si>
  <si>
    <t>Минская</t>
  </si>
  <si>
    <t xml:space="preserve">Могилев </t>
  </si>
  <si>
    <t>Могилевская</t>
  </si>
  <si>
    <t>МИНСК</t>
  </si>
  <si>
    <t>51х</t>
  </si>
  <si>
    <t>47.58</t>
  </si>
  <si>
    <t>47.02</t>
  </si>
  <si>
    <t>47.82</t>
  </si>
  <si>
    <t>45.95</t>
  </si>
  <si>
    <t>47.70</t>
  </si>
  <si>
    <t>47.88</t>
  </si>
  <si>
    <t>47.95</t>
  </si>
  <si>
    <t>46.50</t>
  </si>
  <si>
    <t>ЯКУШЕВА  Екатерина</t>
  </si>
  <si>
    <t>ШУХ Светлана</t>
  </si>
  <si>
    <t>ФЕДОРУК  Валерия</t>
  </si>
  <si>
    <t>мс</t>
  </si>
  <si>
    <t>Брестская</t>
  </si>
  <si>
    <t>КУЗЬМИНА  Виктория</t>
  </si>
  <si>
    <t xml:space="preserve">Береза </t>
  </si>
  <si>
    <t>КРАЧЕВА  Кристина</t>
  </si>
  <si>
    <t>ФРАНТИЩИК Анастасия</t>
  </si>
  <si>
    <t>Дятлово</t>
  </si>
  <si>
    <t xml:space="preserve">ГОЛОВКО  Полина </t>
  </si>
  <si>
    <t>Береза</t>
  </si>
  <si>
    <t>КРАВЧЕНКО Александра</t>
  </si>
  <si>
    <t>Борисов</t>
  </si>
  <si>
    <t>ГРИЦЕВИЧ Никита</t>
  </si>
  <si>
    <t>Солигорск</t>
  </si>
  <si>
    <t>ТРАЦЕВСКАЯ Диана</t>
  </si>
  <si>
    <t>ЮРЧЕНКО  Екатерина</t>
  </si>
  <si>
    <t>Б.Кошелев</t>
  </si>
  <si>
    <t xml:space="preserve">Горовой Н.Н. Бригада </t>
  </si>
  <si>
    <t xml:space="preserve">Ермоленко </t>
  </si>
  <si>
    <t>ВЕСОВАЯ  КАТЕГОРИЯ  48 кг. 14.03.2018 16:30</t>
  </si>
  <si>
    <t>ВЕСОВАЯ  КАТЕГОРИЯ  44 кг. 14.03.2018 12:30</t>
  </si>
  <si>
    <t xml:space="preserve">ТРУСЕВИЧ  Константин </t>
  </si>
  <si>
    <t xml:space="preserve">ЯКУШЕНКО  Андрей </t>
  </si>
  <si>
    <t xml:space="preserve">ФРОЛОВ  Андрей </t>
  </si>
  <si>
    <t>СИДОРЧУК Вадим</t>
  </si>
  <si>
    <t xml:space="preserve">МИХАЙЛОВ  Глеб </t>
  </si>
  <si>
    <t>ЩЕНЕВ Кирилл</t>
  </si>
  <si>
    <t xml:space="preserve">СМАЛЬЦЕР  Василий </t>
  </si>
  <si>
    <t>БУДКЕВИЧ Егор</t>
  </si>
  <si>
    <t>МЫТНИК Владислав</t>
  </si>
  <si>
    <t>ПУГАЧЁВ  Эдуард</t>
  </si>
  <si>
    <t xml:space="preserve">БОРСУКОВ  Александр </t>
  </si>
  <si>
    <t>55.80</t>
  </si>
  <si>
    <t>55.90</t>
  </si>
  <si>
    <t>55.85</t>
  </si>
  <si>
    <t>55.75</t>
  </si>
  <si>
    <t>55.40</t>
  </si>
  <si>
    <t>55.30</t>
  </si>
  <si>
    <t>55.50</t>
  </si>
  <si>
    <t>54.56</t>
  </si>
  <si>
    <t>55.70</t>
  </si>
  <si>
    <t>107х</t>
  </si>
  <si>
    <t>109х</t>
  </si>
  <si>
    <t>103х</t>
  </si>
  <si>
    <t>Скидель</t>
  </si>
  <si>
    <t xml:space="preserve">Н.Полоцк </t>
  </si>
  <si>
    <t>перев.</t>
  </si>
  <si>
    <t>49.45</t>
  </si>
  <si>
    <t>46.75</t>
  </si>
  <si>
    <t>47.75</t>
  </si>
  <si>
    <t>49.90</t>
  </si>
  <si>
    <t>49.40</t>
  </si>
  <si>
    <t>49.95</t>
  </si>
  <si>
    <t>48.95</t>
  </si>
  <si>
    <t>46.40</t>
  </si>
  <si>
    <t>МС+</t>
  </si>
  <si>
    <t xml:space="preserve">ХОДАС  Дмитрий </t>
  </si>
  <si>
    <t xml:space="preserve">КОЗЫРЕВ  Сергей </t>
  </si>
  <si>
    <t xml:space="preserve">СИВОХА  Антон </t>
  </si>
  <si>
    <t xml:space="preserve">ПОТУПЧИК  Олег </t>
  </si>
  <si>
    <t>ГУРОВ  Иван</t>
  </si>
  <si>
    <t xml:space="preserve">ЧЕРНЫШОВ  Антон </t>
  </si>
  <si>
    <t>БОРСУКОВ  Владислав</t>
  </si>
  <si>
    <t xml:space="preserve">БЕЛОУСОВ  Андрей </t>
  </si>
  <si>
    <t xml:space="preserve">ТАРАСЕВИЧ  Анатолий </t>
  </si>
  <si>
    <t xml:space="preserve">ГУСАКОВ  Александр </t>
  </si>
  <si>
    <t>ПОЛЯКОВ  Артём</t>
  </si>
  <si>
    <t xml:space="preserve">ЩЕТКИН  Евгений </t>
  </si>
  <si>
    <t>ЛОМАКО Никита</t>
  </si>
  <si>
    <t xml:space="preserve">ГАПОНОВ  Денис </t>
  </si>
  <si>
    <t>МИНАЛЬКИН  Артём</t>
  </si>
  <si>
    <t xml:space="preserve">НОВИК  Тимофей </t>
  </si>
  <si>
    <t xml:space="preserve">Хойники </t>
  </si>
  <si>
    <t xml:space="preserve">Буда-Кошелева </t>
  </si>
  <si>
    <t xml:space="preserve">Кр. Слобода </t>
  </si>
  <si>
    <t xml:space="preserve">Б.Кошелева </t>
  </si>
  <si>
    <t>61.60</t>
  </si>
  <si>
    <t>61.70</t>
  </si>
  <si>
    <t>129х</t>
  </si>
  <si>
    <t>121х</t>
  </si>
  <si>
    <t>119х</t>
  </si>
  <si>
    <t>61.35</t>
  </si>
  <si>
    <t>96х</t>
  </si>
  <si>
    <t>61.05</t>
  </si>
  <si>
    <t>60.30</t>
  </si>
  <si>
    <t>102х</t>
  </si>
  <si>
    <t>60.25</t>
  </si>
  <si>
    <t>58.08</t>
  </si>
  <si>
    <t>61.95</t>
  </si>
  <si>
    <t>61.50</t>
  </si>
  <si>
    <t>58.70</t>
  </si>
  <si>
    <t>58.18</t>
  </si>
  <si>
    <t>57.94</t>
  </si>
  <si>
    <t>ШКУТОВА  Валерия</t>
  </si>
  <si>
    <t>ЛАСТОЧКИНА Александра</t>
  </si>
  <si>
    <t>Лойка</t>
  </si>
  <si>
    <t>ГУЛИНА  Юлия</t>
  </si>
  <si>
    <t>Брест</t>
  </si>
  <si>
    <t>КИРКО Дарья</t>
  </si>
  <si>
    <t>Гожа</t>
  </si>
  <si>
    <t>БРУХОВЕЦКАЯ  Дарья</t>
  </si>
  <si>
    <t>СЕНЮК  Александра</t>
  </si>
  <si>
    <t xml:space="preserve">Береза-Могилев </t>
  </si>
  <si>
    <t>ГОЛОВНЕВА Галина</t>
  </si>
  <si>
    <t>Чаусы</t>
  </si>
  <si>
    <t>ВАСЮКОВА Илона</t>
  </si>
  <si>
    <t>АКУЛА  Алеся</t>
  </si>
  <si>
    <t>БОЛСУНОВСКАЯ Инна</t>
  </si>
  <si>
    <t>ГЛУХОВСКАЯ  Виктория</t>
  </si>
  <si>
    <t xml:space="preserve">СОЛОДКОВА  Ирина </t>
  </si>
  <si>
    <t xml:space="preserve">ЛАНЧАКОВА Екатерина </t>
  </si>
  <si>
    <t>ТОМАРОВИЧ Виктория</t>
  </si>
  <si>
    <t>ТРОФИМОВА  Валерия</t>
  </si>
  <si>
    <t xml:space="preserve">Чаусы </t>
  </si>
  <si>
    <t>52.96</t>
  </si>
  <si>
    <t>52.92</t>
  </si>
  <si>
    <t>52.70</t>
  </si>
  <si>
    <t>51.50</t>
  </si>
  <si>
    <t>52.50</t>
  </si>
  <si>
    <t>61х</t>
  </si>
  <si>
    <t>51.00</t>
  </si>
  <si>
    <t>50.78</t>
  </si>
  <si>
    <t>52.94</t>
  </si>
  <si>
    <t>52.30</t>
  </si>
  <si>
    <t>-</t>
  </si>
  <si>
    <t>ЛИТОШИК Рина</t>
  </si>
  <si>
    <t>Лельчицы</t>
  </si>
  <si>
    <t>СУЛИМА  Дарья</t>
  </si>
  <si>
    <t>КОНЕНКО Дарья</t>
  </si>
  <si>
    <t>Кр. Слобода</t>
  </si>
  <si>
    <t>ГОРБУНОВА  Елизавета</t>
  </si>
  <si>
    <t xml:space="preserve">Новополоцк </t>
  </si>
  <si>
    <t>ТОЛМАЧЕВА Екатерина</t>
  </si>
  <si>
    <t>КОСОВЕЦ Карина</t>
  </si>
  <si>
    <t>Слоним</t>
  </si>
  <si>
    <t>ЛЕВЫЧЕНКОВА  Екатерина</t>
  </si>
  <si>
    <t xml:space="preserve">ЩОГИЛЕВА Марина </t>
  </si>
  <si>
    <t xml:space="preserve">КАРАТАЕВА Валерия </t>
  </si>
  <si>
    <t>КУЗЬМИНА Анастасия</t>
  </si>
  <si>
    <t>62.80</t>
  </si>
  <si>
    <t>59.80</t>
  </si>
  <si>
    <t>79х</t>
  </si>
  <si>
    <t>59.10</t>
  </si>
  <si>
    <t>61.40</t>
  </si>
  <si>
    <t>58.48</t>
  </si>
  <si>
    <t>34х</t>
  </si>
  <si>
    <t>МЕЛЬДЗИХОВА  Валерия</t>
  </si>
  <si>
    <t xml:space="preserve">Добруш </t>
  </si>
  <si>
    <t>ГАПЕЕВА  Татьяна</t>
  </si>
  <si>
    <t>ПРОКОПЮК  Кристина</t>
  </si>
  <si>
    <t>МОЙСЕЕВИЧ  Диана</t>
  </si>
  <si>
    <t xml:space="preserve">Белоозёрск </t>
  </si>
  <si>
    <t>КУРЕШОВА  Дана</t>
  </si>
  <si>
    <t>КУДРАВЕЦ Юлия</t>
  </si>
  <si>
    <t>СУДДИНА   Дарья</t>
  </si>
  <si>
    <t>ТРАЦЕВСКАЯ Надежда</t>
  </si>
  <si>
    <t>СОБОЛЕВА Дарья</t>
  </si>
  <si>
    <t xml:space="preserve">МОРОЗОВА  Вероника </t>
  </si>
  <si>
    <t xml:space="preserve">КРАВЦОВА  Елизавета </t>
  </si>
  <si>
    <t>КАРЧИК Дарья</t>
  </si>
  <si>
    <t>57.70</t>
  </si>
  <si>
    <t>57.30</t>
  </si>
  <si>
    <t>57.55</t>
  </si>
  <si>
    <t>56.50</t>
  </si>
  <si>
    <t>82х</t>
  </si>
  <si>
    <t>57.40</t>
  </si>
  <si>
    <t>57.95</t>
  </si>
  <si>
    <t>55.98</t>
  </si>
  <si>
    <t>56.10</t>
  </si>
  <si>
    <t>56.60</t>
  </si>
  <si>
    <t>54х</t>
  </si>
  <si>
    <t>56.42</t>
  </si>
  <si>
    <t>Сороколетов В.В. Бригада УОР</t>
  </si>
  <si>
    <t>ВЕСОВАЯ  КАТЕГОРИЯ   69 кг. 16. 02. 2018 11:00</t>
  </si>
  <si>
    <t>ВЕСОВАЯ  КАТЕГОРИЯ   75 кг.   16. 02. 2018 11:00</t>
  </si>
  <si>
    <t>ВЕСОВАЯ  КАТЕГОРИЯ  св. 75 кг.     16. 02. 2018 11:00</t>
  </si>
  <si>
    <t xml:space="preserve">ДЕМИДОВЕЦ  Любовь </t>
  </si>
  <si>
    <t>ХЕЙДЕР  Дарья</t>
  </si>
  <si>
    <t>МОРОЗОВА Кристина</t>
  </si>
  <si>
    <t>ГОРБАТЕНКО Ольга</t>
  </si>
  <si>
    <t>ПОГУЛЯЕВА Полина</t>
  </si>
  <si>
    <t>МИНКОВА  Диана</t>
  </si>
  <si>
    <t>КАРАБАНЬ Злата</t>
  </si>
  <si>
    <t>ВЫРЫШЕВА Владислава</t>
  </si>
  <si>
    <t>КОРЗУН Мария</t>
  </si>
  <si>
    <t>ПОТАПОВА Диана</t>
  </si>
  <si>
    <r>
      <t xml:space="preserve">КРЫЖАНОВСКАЯ </t>
    </r>
    <r>
      <rPr>
        <b/>
        <sz val="8"/>
        <rFont val="Arial Narrow"/>
        <family val="2"/>
        <charset val="204"/>
      </rPr>
      <t>Маргарита</t>
    </r>
  </si>
  <si>
    <t>74.60</t>
  </si>
  <si>
    <t>69.85</t>
  </si>
  <si>
    <t>70.15</t>
  </si>
  <si>
    <t>69.80</t>
  </si>
  <si>
    <t>74.75</t>
  </si>
  <si>
    <t>72.85</t>
  </si>
  <si>
    <t>68.85</t>
  </si>
  <si>
    <t>68.15</t>
  </si>
  <si>
    <t>66.85</t>
  </si>
  <si>
    <t>69.00</t>
  </si>
  <si>
    <t>63.15</t>
  </si>
  <si>
    <t>64.60</t>
  </si>
  <si>
    <t>67.35</t>
  </si>
  <si>
    <t>83.95</t>
  </si>
  <si>
    <t>77.15</t>
  </si>
  <si>
    <t>76.85</t>
  </si>
  <si>
    <t>77.70</t>
  </si>
  <si>
    <t>76.35</t>
  </si>
  <si>
    <t>АНДРЕЙКОВЕЦ Екатерина</t>
  </si>
  <si>
    <t xml:space="preserve">САВЧЕНКО Диана </t>
  </si>
  <si>
    <t>СУЧКОВА Алена</t>
  </si>
  <si>
    <t>КРИВЕЦ Ульяна</t>
  </si>
  <si>
    <t>Вертилишки</t>
  </si>
  <si>
    <t>ЧЕКАЛИНСКАЯ Любовь</t>
  </si>
  <si>
    <t xml:space="preserve">Рог.-Могилев </t>
  </si>
  <si>
    <t xml:space="preserve">Гом.-Могилев. </t>
  </si>
  <si>
    <t xml:space="preserve">ШАРЕНКОВ Сергей </t>
  </si>
  <si>
    <t>ПАХОМОВ Артём</t>
  </si>
  <si>
    <t>Полоцк</t>
  </si>
  <si>
    <t>ШОЛОМИЦКИЙ Эдуард</t>
  </si>
  <si>
    <t>НИКИФОРОВ Владимир</t>
  </si>
  <si>
    <t xml:space="preserve">Белоозерск </t>
  </si>
  <si>
    <t>СИРОТИН Руслан</t>
  </si>
  <si>
    <t xml:space="preserve">ЯШКИН Алексей </t>
  </si>
  <si>
    <t>ШУЛЬГА Артем</t>
  </si>
  <si>
    <t>ЮРКЕВИЧ Владислав</t>
  </si>
  <si>
    <t>Кр.Слобада</t>
  </si>
  <si>
    <t>ШОРИЧ Егор</t>
  </si>
  <si>
    <t>НЫРКОВ Константин</t>
  </si>
  <si>
    <t xml:space="preserve">Б. Кошелева </t>
  </si>
  <si>
    <t>74.20</t>
  </si>
  <si>
    <t>147х</t>
  </si>
  <si>
    <t>76.00</t>
  </si>
  <si>
    <t>106х</t>
  </si>
  <si>
    <t>76.20</t>
  </si>
  <si>
    <t>133х</t>
  </si>
  <si>
    <t>71.65</t>
  </si>
  <si>
    <t>123х</t>
  </si>
  <si>
    <t>76.65</t>
  </si>
  <si>
    <t>134х</t>
  </si>
  <si>
    <t>69.75</t>
  </si>
  <si>
    <t>71.70</t>
  </si>
  <si>
    <t>120х</t>
  </si>
  <si>
    <t>69.20</t>
  </si>
  <si>
    <t>69.40</t>
  </si>
  <si>
    <t>70.90</t>
  </si>
  <si>
    <t>75.90</t>
  </si>
  <si>
    <t>ДРОЛОВ Дмитрий</t>
  </si>
  <si>
    <t>МОСКАЛЕВ Емельян</t>
  </si>
  <si>
    <t>ПАРАХНЕВИЧ Андрей</t>
  </si>
  <si>
    <t xml:space="preserve">Бобруйск </t>
  </si>
  <si>
    <t xml:space="preserve">Могилёвская </t>
  </si>
  <si>
    <t xml:space="preserve">ДРОБЫШЕВСКИЙ Артем </t>
  </si>
  <si>
    <t xml:space="preserve">ЗАЙЦЕВ Владимир </t>
  </si>
  <si>
    <t xml:space="preserve">КУЛЕШ Андрей </t>
  </si>
  <si>
    <t xml:space="preserve">Мог.-Минская </t>
  </si>
  <si>
    <t xml:space="preserve">ШЕВЦОВ Андрей </t>
  </si>
  <si>
    <t>Добруш</t>
  </si>
  <si>
    <t>ШУППО Кирилл</t>
  </si>
  <si>
    <t xml:space="preserve">СНЕЖКО Данила </t>
  </si>
  <si>
    <t>Бобр.-Хойники</t>
  </si>
  <si>
    <t>КОНОПЛЕВ Денис</t>
  </si>
  <si>
    <t xml:space="preserve">АВРАМЕНКО Владимир </t>
  </si>
  <si>
    <t xml:space="preserve">НИЩЕНКО Александр </t>
  </si>
  <si>
    <t xml:space="preserve">Жодино </t>
  </si>
  <si>
    <t xml:space="preserve">Вит.– Хойники </t>
  </si>
  <si>
    <t xml:space="preserve">Гом-Витеб. </t>
  </si>
  <si>
    <t>Бобр-Кр.Слоб.</t>
  </si>
  <si>
    <t xml:space="preserve">Мог.-Гомел. </t>
  </si>
  <si>
    <t>136х</t>
  </si>
  <si>
    <t>68.90</t>
  </si>
  <si>
    <t>63.70</t>
  </si>
  <si>
    <t>66.05</t>
  </si>
  <si>
    <t>140х</t>
  </si>
  <si>
    <t>67.40</t>
  </si>
  <si>
    <t>111х</t>
  </si>
  <si>
    <t>131х</t>
  </si>
  <si>
    <t>132х</t>
  </si>
  <si>
    <t>68.05</t>
  </si>
  <si>
    <t>67.10</t>
  </si>
  <si>
    <t>67.85</t>
  </si>
  <si>
    <t>67.50</t>
  </si>
  <si>
    <t>68.65</t>
  </si>
  <si>
    <t>62.15</t>
  </si>
  <si>
    <t>101х</t>
  </si>
  <si>
    <t>ЛУКЬЯНОВ Виталий</t>
  </si>
  <si>
    <t>КОПЕЦ Денис</t>
  </si>
  <si>
    <t>КОВАЛЬЧУК Валентин</t>
  </si>
  <si>
    <t>СЕРЕДА Александр</t>
  </si>
  <si>
    <t>Н.Полоцк</t>
  </si>
  <si>
    <t>СКРИГУЛЬ Сергей</t>
  </si>
  <si>
    <t>РАКОВИЧ Павел</t>
  </si>
  <si>
    <t>ГЕРАСИМОВИЧ Антон</t>
  </si>
  <si>
    <t>ШАБАН Даниил</t>
  </si>
  <si>
    <t>84.35</t>
  </si>
  <si>
    <t>117х</t>
  </si>
  <si>
    <t>83.75</t>
  </si>
  <si>
    <t>143х</t>
  </si>
  <si>
    <t>78.55</t>
  </si>
  <si>
    <t>81.30</t>
  </si>
  <si>
    <t>82.80</t>
  </si>
  <si>
    <t>83.80</t>
  </si>
  <si>
    <t>152х</t>
  </si>
  <si>
    <t>84.60</t>
  </si>
  <si>
    <t>77.80</t>
  </si>
  <si>
    <t>Русанов А.В.</t>
  </si>
  <si>
    <t>Новиков Р.А. Ивановский</t>
  </si>
  <si>
    <t>ДУЛЬ Даниэль</t>
  </si>
  <si>
    <t>60.45</t>
  </si>
  <si>
    <t>ШИКОВИЧ Александра</t>
  </si>
  <si>
    <t>Золоторев</t>
  </si>
  <si>
    <t>Никитин, Шиманский</t>
  </si>
  <si>
    <t>Куровский, Стрель,Пилюков</t>
  </si>
  <si>
    <t>Куровский, Стрель,Лукашевич</t>
  </si>
  <si>
    <t>Куровский,Стрель,Полуян</t>
  </si>
  <si>
    <t>Бартон, Козловская</t>
  </si>
  <si>
    <t>Никитин, Тимербаев</t>
  </si>
  <si>
    <t>Мусатов,Самсонов</t>
  </si>
  <si>
    <t>НОВОГРАН Тимофей</t>
  </si>
  <si>
    <t>БОНДАРЕВ Владислав</t>
  </si>
  <si>
    <t>УРБАНОВИЧ Антон</t>
  </si>
  <si>
    <t>КАРАБАЧ Илья</t>
  </si>
  <si>
    <t>НАЯЙЧУК Владислав</t>
  </si>
  <si>
    <t>ШКИЛЕНОК Александр</t>
  </si>
  <si>
    <t>НИКОЛАЕВ Максим</t>
  </si>
  <si>
    <t>127х</t>
  </si>
  <si>
    <t>ОБЩЕКОМАНДНОЕ Первенство</t>
  </si>
  <si>
    <t>вне конкурса</t>
  </si>
  <si>
    <t>КУРОВСКИЙ Константин</t>
  </si>
  <si>
    <t>104.49</t>
  </si>
  <si>
    <t>180х</t>
  </si>
  <si>
    <t>Бригада, Шершуков</t>
  </si>
  <si>
    <t>Прокопенко С.Н.</t>
  </si>
  <si>
    <t xml:space="preserve">ВОЛКОВА  Снежана </t>
  </si>
  <si>
    <t>Подрезенко В.Н.</t>
  </si>
  <si>
    <t>92.60</t>
  </si>
  <si>
    <t>85.65</t>
  </si>
  <si>
    <t>89.55</t>
  </si>
  <si>
    <t>102.20</t>
  </si>
  <si>
    <t>94.20</t>
  </si>
  <si>
    <t>94.10</t>
  </si>
  <si>
    <t>103.65</t>
  </si>
  <si>
    <t>Ефименко Д.В.</t>
  </si>
  <si>
    <t>Винник В.В. Маланухин Т.А.</t>
  </si>
  <si>
    <t>Ермоленко А.А.</t>
  </si>
  <si>
    <t>ВС СКФПБ</t>
  </si>
  <si>
    <t>Марусов, Бригада УОР</t>
  </si>
  <si>
    <t>Бригада УОР</t>
  </si>
  <si>
    <t>Лукьянцев, Бригада УОР</t>
  </si>
  <si>
    <t xml:space="preserve">Хойн.-Бобруйск </t>
  </si>
  <si>
    <t>Толкачев В.В. Едиханов М.Р.</t>
  </si>
  <si>
    <t>Глушаков М.В. Едиханов М.Р.</t>
  </si>
  <si>
    <t>Серик А.В. Воронович Н.И.</t>
  </si>
  <si>
    <t>Горовой Н.Н. Едиханов М.Р.</t>
  </si>
  <si>
    <t>ЯКОВЛЕВ Никита</t>
  </si>
  <si>
    <t>48.70</t>
  </si>
  <si>
    <t>Тарасевич Ю.Г. Едиханов М.Р.</t>
  </si>
  <si>
    <t>Пугачев, Сеглюк, Якушевич</t>
  </si>
  <si>
    <t>Приходько, Бирюк</t>
  </si>
  <si>
    <t xml:space="preserve">Турчук, Самодаев </t>
  </si>
  <si>
    <t>Турчук, Самодаев</t>
  </si>
  <si>
    <t xml:space="preserve">Бирюк, Турчук </t>
  </si>
  <si>
    <t>Харс</t>
  </si>
  <si>
    <t>Тарасевич Ю.Г.</t>
  </si>
  <si>
    <t>Горбацкий, Самодаев</t>
  </si>
  <si>
    <t>Сенчук</t>
  </si>
  <si>
    <t>Бирюк, Турчук</t>
  </si>
  <si>
    <t>Гаранин И.Л. Гаранин И.И.</t>
  </si>
  <si>
    <t>Цыпкин Ю.Ф.Середа В.М.</t>
  </si>
  <si>
    <t>Систрн А.З.</t>
  </si>
  <si>
    <t>ВЕЖНОВЕЦ Дарья</t>
  </si>
  <si>
    <t>Смоляк, Красовский</t>
  </si>
  <si>
    <t xml:space="preserve">Винник В.В. Марусов </t>
  </si>
  <si>
    <t>Голубев Р.Е. Бригада</t>
  </si>
  <si>
    <t>Шпарун  А.Л. Никифоров Ю.В.</t>
  </si>
  <si>
    <t>Середа В.М. Цыпкин Ю.Ф.</t>
  </si>
  <si>
    <t xml:space="preserve">Голубев Р.Е. </t>
  </si>
  <si>
    <t>Цыпкин Ю.Ф. Середа В.М.</t>
  </si>
  <si>
    <t xml:space="preserve">Гом-Витебская </t>
  </si>
  <si>
    <t xml:space="preserve">Рогач-Н.Полоцк </t>
  </si>
  <si>
    <t>Цыпкин Ю.Ф. Горовой Н.Н.</t>
  </si>
  <si>
    <t>Новиков Р.А. Полуян</t>
  </si>
  <si>
    <t>Игнатеня, Абрамович</t>
  </si>
  <si>
    <t>Никитин, Полуян</t>
  </si>
  <si>
    <t>Игнатеня, Стрель, Куровский</t>
  </si>
  <si>
    <t>Савашинский, Новиков Р.А.</t>
  </si>
  <si>
    <t>Бирюк, Приходько</t>
  </si>
  <si>
    <t>Воронович, Шустов, Никитин</t>
  </si>
  <si>
    <t>Тарасевич, Воронович</t>
  </si>
  <si>
    <t>Воронович, Полежанкин</t>
  </si>
  <si>
    <t>Серик, Воронович</t>
  </si>
  <si>
    <t xml:space="preserve">Минькова, Борисков </t>
  </si>
  <si>
    <t>Едиханов М.Р.</t>
  </si>
  <si>
    <t xml:space="preserve">Лещинский, Едиханов </t>
  </si>
  <si>
    <t>Горовой Н.Н. Бригада</t>
  </si>
  <si>
    <t xml:space="preserve">Гом-Могилев. </t>
  </si>
  <si>
    <t xml:space="preserve">Рогач-Мог. </t>
  </si>
  <si>
    <t xml:space="preserve">Гом. - Витеб. </t>
  </si>
  <si>
    <t xml:space="preserve">Костюк. - Н.Полоцк </t>
  </si>
  <si>
    <t>Кравченко Р.В. Цыпкин Ю.Ф.</t>
  </si>
  <si>
    <t>Новицкий А.А. Цыпкин Ю.Ф.</t>
  </si>
  <si>
    <t>Гом.-Вит.</t>
  </si>
  <si>
    <t>Хойн.-Н.Полоцк</t>
  </si>
  <si>
    <t xml:space="preserve">Новиков, Полуян </t>
  </si>
  <si>
    <t>КОСЫРЬКОВ Вадим</t>
  </si>
  <si>
    <t>Полежанкин, Самсонов</t>
  </si>
  <si>
    <t>Борисков, Самсонов</t>
  </si>
  <si>
    <t>Ермолаев В.П.</t>
  </si>
  <si>
    <t>Ермолев В.П.</t>
  </si>
  <si>
    <t>Понаморев А.В.</t>
  </si>
  <si>
    <t xml:space="preserve">Лукьнцев, Бригада </t>
  </si>
  <si>
    <t>Нечай А.В.</t>
  </si>
  <si>
    <t>Черняк А.В.</t>
  </si>
  <si>
    <t>Лисицкий А.К.</t>
  </si>
  <si>
    <t xml:space="preserve">Шуманский </t>
  </si>
  <si>
    <t>Абразовский С.А.</t>
  </si>
  <si>
    <t>СК ВС РБ</t>
  </si>
  <si>
    <t xml:space="preserve">Бригада </t>
  </si>
  <si>
    <t>Чернобай</t>
  </si>
  <si>
    <t>Прокопенко, Самсонов</t>
  </si>
  <si>
    <t xml:space="preserve">Гомель-Н.Пполоцк </t>
  </si>
  <si>
    <t xml:space="preserve">Лукьянцев, Бригада </t>
  </si>
  <si>
    <t xml:space="preserve">Васильев, Шустов, Самсонов </t>
  </si>
  <si>
    <t>Москалев</t>
  </si>
  <si>
    <t>Кусенков Е.Н.</t>
  </si>
  <si>
    <t>Балахонов В.А.</t>
  </si>
  <si>
    <t>Барков М.А.</t>
  </si>
  <si>
    <t>Полежанкин В.Е.</t>
  </si>
  <si>
    <t>Тишутин А.А.</t>
  </si>
  <si>
    <t>Мусатов, Самсонов</t>
  </si>
  <si>
    <t>Грибовский С.</t>
  </si>
  <si>
    <t>Мог-Витеб.</t>
  </si>
  <si>
    <t>Иванов А.М. Филиппенко Д.Н. Винник В.В.</t>
  </si>
  <si>
    <t>Мог.-Витебск</t>
  </si>
  <si>
    <t xml:space="preserve">Команда </t>
  </si>
  <si>
    <t>юноши</t>
  </si>
  <si>
    <t>сумма очков</t>
  </si>
  <si>
    <t>Винник В.В. Каменков В.К.</t>
  </si>
  <si>
    <t>Могилёв</t>
  </si>
  <si>
    <t>Русакевич К.С.</t>
  </si>
  <si>
    <t>Приходько, Бирюк,Бригада</t>
  </si>
  <si>
    <t>ВЕСОВАЯ  КАТЕГОРИЯ  50 кг. 14.03. 2018 14.30</t>
  </si>
  <si>
    <t>ВЕСОВАЯ  КАТЕГОРИЯ  56 кг. 14.03.2018 18.30</t>
  </si>
  <si>
    <t>ВЕСОВАЯ  КАТЕГОРИЯ   62 кг. 15.03.2018 15.00</t>
  </si>
  <si>
    <t>ВЕСОВАЯ  КАТЕГОРИЯ   69 кг. 16.03.2018 13.00</t>
  </si>
  <si>
    <t>ВЕСОВАЯ  КАТЕГОРИЯ   77 кг. 16.03.2018 15.00</t>
  </si>
  <si>
    <t>ВЕСОВАЯ  КАТЕГОРИЯ   85 кг. 16.03.2018 17.00</t>
  </si>
  <si>
    <t>ВЕСОВАЯ  КАТЕГОРИЯ   94 кг. 17.03.2018 11.00</t>
  </si>
  <si>
    <t>ВЕСОВАЯ  КАТЕГОРИЯ   св. 94 кг. 17.03.2018 11.00</t>
  </si>
  <si>
    <t>ВЕСОВАЯ  КАТЕГОРИЯ   58 кг. 15.03.2018 16:00</t>
  </si>
  <si>
    <t>ВЕСОВАЯ  КАТЕГОРИЯ   53 кг. 15.03.2018 13:00</t>
  </si>
  <si>
    <t xml:space="preserve">Рогачёв-Могилев </t>
  </si>
  <si>
    <t>Гом-Могилев.</t>
  </si>
  <si>
    <t>Кравченко Р.В.</t>
  </si>
  <si>
    <t xml:space="preserve">ЧАПЛИНСКИЙ Руслан </t>
  </si>
  <si>
    <t xml:space="preserve">1р </t>
  </si>
  <si>
    <t>90.64</t>
  </si>
  <si>
    <t xml:space="preserve">ТИВАНЕНКО Александр </t>
  </si>
  <si>
    <t>БАРБАРЕНКО Кирилл</t>
  </si>
  <si>
    <t xml:space="preserve">ГРЕЧИШНИКОВ Вячеслав </t>
  </si>
  <si>
    <t xml:space="preserve">ГОРЕЛОВ Николай </t>
  </si>
  <si>
    <t>95.45</t>
  </si>
  <si>
    <t>58.90</t>
  </si>
  <si>
    <t>62.50</t>
  </si>
  <si>
    <t>99.34</t>
  </si>
  <si>
    <t>97.37</t>
  </si>
  <si>
    <t>86.40</t>
  </si>
  <si>
    <t>СЕРЖАНКОВ Илья</t>
  </si>
  <si>
    <t xml:space="preserve">ПАСТЕРУК Ростислав </t>
  </si>
  <si>
    <t>88.64</t>
  </si>
  <si>
    <t>90.35</t>
  </si>
  <si>
    <t xml:space="preserve">КУРОЧКИНА Ангелина </t>
  </si>
  <si>
    <t xml:space="preserve">Гомель </t>
  </si>
  <si>
    <t>69.56</t>
  </si>
  <si>
    <t>б/р</t>
  </si>
  <si>
    <t>Маланухин Т.А.</t>
  </si>
  <si>
    <t>Самодаев, Турчук</t>
  </si>
  <si>
    <t>ВАРИНИЧЕНКО Мария</t>
  </si>
  <si>
    <t>75.80</t>
  </si>
  <si>
    <t>75.30</t>
  </si>
  <si>
    <t>МАРЧЕНКО Александр</t>
  </si>
  <si>
    <t>Кавчак, Винник</t>
  </si>
  <si>
    <t>ИЛЬИН Даниил</t>
  </si>
  <si>
    <t>60.80</t>
  </si>
  <si>
    <t>Мусатов В.М.</t>
  </si>
  <si>
    <t xml:space="preserve">РАМАНЮК Карина </t>
  </si>
  <si>
    <t>Главный секретарь соревнований                               И. В. Самсонов 1К  г. Гомель</t>
  </si>
  <si>
    <t>Главный судья соревнований                                  В.С. Цулыгин   НК  г. Гомель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</si>
</sst>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2"/>
      <name val="Arial Narrow"/>
      <family val="2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sz val="7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rgb="FF00FF99"/>
      <name val="Arial Narrow"/>
      <family val="2"/>
      <charset val="204"/>
    </font>
    <font>
      <b/>
      <sz val="18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20"/>
      <name val="Arial"/>
      <family val="2"/>
      <charset val="204"/>
    </font>
    <font>
      <b/>
      <sz val="8"/>
      <name val="Arial Narrow"/>
      <family val="2"/>
      <charset val="204"/>
    </font>
    <font>
      <b/>
      <sz val="9"/>
      <name val="Arial Narrow"/>
      <family val="2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i/>
      <sz val="10"/>
      <name val="Arial"/>
      <family val="2"/>
      <charset val="204"/>
    </font>
    <font>
      <sz val="6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0" fillId="0" borderId="0" xfId="0" applyAlignment="1">
      <alignment shrinkToFit="1"/>
    </xf>
    <xf numFmtId="0" fontId="9" fillId="0" borderId="4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9" fillId="0" borderId="4" xfId="0" applyFont="1" applyBorder="1" applyAlignment="1">
      <alignment shrinkToFit="1"/>
    </xf>
    <xf numFmtId="0" fontId="8" fillId="0" borderId="4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7" fillId="0" borderId="4" xfId="0" applyFont="1" applyBorder="1" applyAlignment="1">
      <alignment shrinkToFit="1"/>
    </xf>
    <xf numFmtId="0" fontId="11" fillId="0" borderId="0" xfId="0" applyFont="1"/>
    <xf numFmtId="0" fontId="8" fillId="0" borderId="0" xfId="0" applyFont="1" applyAlignment="1">
      <alignment horizontal="left" shrinkToFit="1"/>
    </xf>
    <xf numFmtId="0" fontId="8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0" borderId="0" xfId="0" applyFont="1"/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5" xfId="0" applyFont="1" applyBorder="1" applyAlignment="1"/>
    <xf numFmtId="0" fontId="9" fillId="0" borderId="4" xfId="0" applyFont="1" applyBorder="1" applyAlignment="1"/>
    <xf numFmtId="0" fontId="9" fillId="0" borderId="0" xfId="0" applyFont="1" applyAlignment="1">
      <alignment horizontal="left" shrinkToFit="1"/>
    </xf>
    <xf numFmtId="0" fontId="9" fillId="0" borderId="0" xfId="0" applyFont="1"/>
    <xf numFmtId="0" fontId="8" fillId="0" borderId="0" xfId="0" applyFont="1"/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2" xfId="0" applyBorder="1"/>
    <xf numFmtId="0" fontId="16" fillId="0" borderId="5" xfId="0" applyFont="1" applyBorder="1" applyAlignment="1">
      <alignment textRotation="90"/>
    </xf>
    <xf numFmtId="0" fontId="16" fillId="0" borderId="4" xfId="0" applyFont="1" applyBorder="1" applyAlignment="1">
      <alignment textRotation="90"/>
    </xf>
    <xf numFmtId="0" fontId="16" fillId="0" borderId="6" xfId="0" applyFont="1" applyBorder="1" applyAlignment="1">
      <alignment textRotation="90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Border="1"/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6" xfId="0" applyFont="1" applyBorder="1" applyAlignment="1"/>
    <xf numFmtId="0" fontId="2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 shrinkToFit="1"/>
    </xf>
    <xf numFmtId="0" fontId="23" fillId="0" borderId="0" xfId="0" applyFont="1" applyAlignment="1"/>
    <xf numFmtId="0" fontId="23" fillId="0" borderId="0" xfId="0" applyFont="1" applyAlignment="1">
      <alignment horizontal="left" shrinkToFit="1"/>
    </xf>
    <xf numFmtId="0" fontId="9" fillId="0" borderId="0" xfId="0" applyFont="1" applyBorder="1"/>
    <xf numFmtId="0" fontId="9" fillId="0" borderId="1" xfId="0" applyFont="1" applyBorder="1" applyAlignment="1">
      <alignment horizontal="left" shrinkToFi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shrinkToFit="1"/>
    </xf>
    <xf numFmtId="0" fontId="8" fillId="0" borderId="4" xfId="0" applyFont="1" applyBorder="1" applyAlignment="1"/>
    <xf numFmtId="0" fontId="9" fillId="4" borderId="4" xfId="0" applyFont="1" applyFill="1" applyBorder="1" applyAlignment="1"/>
    <xf numFmtId="0" fontId="10" fillId="3" borderId="7" xfId="0" applyFont="1" applyFill="1" applyBorder="1" applyAlignment="1">
      <alignment horizontal="center"/>
    </xf>
    <xf numFmtId="0" fontId="8" fillId="4" borderId="4" xfId="0" applyFont="1" applyFill="1" applyBorder="1" applyAlignment="1"/>
    <xf numFmtId="0" fontId="9" fillId="0" borderId="7" xfId="0" applyFont="1" applyBorder="1" applyAlignment="1"/>
    <xf numFmtId="0" fontId="9" fillId="0" borderId="4" xfId="0" applyFont="1" applyBorder="1" applyAlignment="1">
      <alignment horizontal="left" shrinkToFi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shrinkToFit="1"/>
    </xf>
    <xf numFmtId="0" fontId="8" fillId="4" borderId="2" xfId="0" applyFont="1" applyFill="1" applyBorder="1" applyAlignment="1"/>
    <xf numFmtId="0" fontId="8" fillId="0" borderId="11" xfId="0" applyFont="1" applyFill="1" applyBorder="1" applyAlignment="1">
      <alignment horizontal="center"/>
    </xf>
    <xf numFmtId="0" fontId="9" fillId="0" borderId="0" xfId="0" applyFont="1" applyAlignment="1">
      <alignment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30" fillId="4" borderId="4" xfId="0" applyFont="1" applyFill="1" applyBorder="1" applyAlignment="1"/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9" fillId="4" borderId="6" xfId="0" applyFont="1" applyFill="1" applyBorder="1" applyAlignment="1"/>
    <xf numFmtId="0" fontId="8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4" borderId="11" xfId="0" applyFont="1" applyFill="1" applyBorder="1" applyAlignment="1"/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shrinkToFit="1"/>
    </xf>
    <xf numFmtId="0" fontId="9" fillId="4" borderId="4" xfId="0" applyFont="1" applyFill="1" applyBorder="1" applyAlignment="1">
      <alignment vertical="center"/>
    </xf>
    <xf numFmtId="0" fontId="30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13" fillId="0" borderId="0" xfId="0" applyFont="1"/>
    <xf numFmtId="0" fontId="9" fillId="0" borderId="6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2" borderId="0" xfId="0" applyFont="1" applyFill="1" applyBorder="1"/>
    <xf numFmtId="0" fontId="8" fillId="0" borderId="0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0" fontId="33" fillId="0" borderId="5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33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3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vertical="center" shrinkToFit="1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shrinkToFit="1"/>
    </xf>
    <xf numFmtId="0" fontId="2" fillId="0" borderId="3" xfId="0" applyFont="1" applyBorder="1" applyAlignment="1">
      <alignment horizontal="left" shrinkToFit="1"/>
    </xf>
    <xf numFmtId="0" fontId="9" fillId="0" borderId="0" xfId="0" applyFont="1" applyAlignment="1">
      <alignment vertical="center"/>
    </xf>
    <xf numFmtId="0" fontId="9" fillId="4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5" borderId="10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2" xfId="0" applyFont="1" applyBorder="1" applyAlignment="1">
      <alignment horizontal="left" shrinkToFit="1"/>
    </xf>
    <xf numFmtId="0" fontId="2" fillId="0" borderId="3" xfId="0" applyFont="1" applyBorder="1" applyAlignment="1">
      <alignment horizontal="left" shrinkToFit="1"/>
    </xf>
    <xf numFmtId="0" fontId="9" fillId="5" borderId="5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32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88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solid">
          <fgColor indexed="64"/>
          <bgColor rgb="FF92D050"/>
        </patternFill>
      </fill>
    </dxf>
    <dxf>
      <font>
        <color auto="1"/>
      </font>
      <fill>
        <patternFill patternType="solid">
          <bgColor rgb="FF92D05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solid">
          <fgColor indexed="64"/>
          <bgColor rgb="FF92D050"/>
        </patternFill>
      </fill>
    </dxf>
    <dxf>
      <font>
        <color auto="1"/>
      </font>
      <fill>
        <patternFill patternType="solid">
          <bgColor rgb="FF92D05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solid">
          <fgColor indexed="64"/>
          <bgColor rgb="FF92D050"/>
        </patternFill>
      </fill>
    </dxf>
    <dxf>
      <font>
        <color auto="1"/>
      </font>
      <fill>
        <patternFill patternType="solid">
          <bgColor rgb="FF92D05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solid">
          <fgColor indexed="64"/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solid">
          <fgColor indexed="64"/>
          <bgColor rgb="FF92D050"/>
        </patternFill>
      </fill>
    </dxf>
    <dxf>
      <font>
        <color auto="1"/>
      </font>
      <fill>
        <patternFill patternType="solid">
          <bgColor rgb="FF92D05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auto="1"/>
      </font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</dxf>
    <dxf>
      <font>
        <color auto="1"/>
        <name val="Cambria"/>
        <scheme val="none"/>
      </font>
      <fill>
        <patternFill>
          <bgColor theme="9"/>
        </patternFill>
      </fill>
    </dxf>
  </dxfs>
  <tableStyles count="0" defaultTableStyle="TableStyleMedium9" defaultPivotStyle="PivotStyleLight16"/>
  <colors>
    <mruColors>
      <color rgb="FFFF7C8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392112</xdr:colOff>
      <xdr:row>3</xdr:row>
      <xdr:rowOff>152400</xdr:rowOff>
    </xdr:to>
    <xdr:pic>
      <xdr:nvPicPr>
        <xdr:cNvPr id="298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819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377824</xdr:colOff>
      <xdr:row>4</xdr:row>
      <xdr:rowOff>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486525"/>
          <a:ext cx="820737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377824</xdr:colOff>
      <xdr:row>4</xdr:row>
      <xdr:rowOff>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486525"/>
          <a:ext cx="820737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63500</xdr:colOff>
      <xdr:row>0</xdr:row>
      <xdr:rowOff>55562</xdr:rowOff>
    </xdr:from>
    <xdr:to>
      <xdr:col>24</xdr:col>
      <xdr:colOff>255587</xdr:colOff>
      <xdr:row>4</xdr:row>
      <xdr:rowOff>33337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2125" y="55562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250825</xdr:colOff>
      <xdr:row>4</xdr:row>
      <xdr:rowOff>79375</xdr:rowOff>
    </xdr:from>
    <xdr:to>
      <xdr:col>2</xdr:col>
      <xdr:colOff>652462</xdr:colOff>
      <xdr:row>7</xdr:row>
      <xdr:rowOff>120650</xdr:rowOff>
    </xdr:to>
    <xdr:pic>
      <xdr:nvPicPr>
        <xdr:cNvPr id="3105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1016000"/>
          <a:ext cx="8858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38100</xdr:rowOff>
    </xdr:from>
    <xdr:to>
      <xdr:col>2</xdr:col>
      <xdr:colOff>420687</xdr:colOff>
      <xdr:row>32</xdr:row>
      <xdr:rowOff>190500</xdr:rowOff>
    </xdr:to>
    <xdr:pic>
      <xdr:nvPicPr>
        <xdr:cNvPr id="3105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48450"/>
          <a:ext cx="819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47625</xdr:colOff>
      <xdr:row>14</xdr:row>
      <xdr:rowOff>133350</xdr:rowOff>
    </xdr:from>
    <xdr:to>
      <xdr:col>17</xdr:col>
      <xdr:colOff>247650</xdr:colOff>
      <xdr:row>24</xdr:row>
      <xdr:rowOff>266700</xdr:rowOff>
    </xdr:to>
    <xdr:pic>
      <xdr:nvPicPr>
        <xdr:cNvPr id="31053" name="Рисунок 3" descr="штанг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3743325"/>
          <a:ext cx="44291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203200</xdr:colOff>
      <xdr:row>4</xdr:row>
      <xdr:rowOff>103187</xdr:rowOff>
    </xdr:from>
    <xdr:to>
      <xdr:col>2</xdr:col>
      <xdr:colOff>604837</xdr:colOff>
      <xdr:row>7</xdr:row>
      <xdr:rowOff>144462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200" y="1039812"/>
          <a:ext cx="8858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38100</xdr:rowOff>
    </xdr:from>
    <xdr:to>
      <xdr:col>2</xdr:col>
      <xdr:colOff>420687</xdr:colOff>
      <xdr:row>32</xdr:row>
      <xdr:rowOff>190500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353175"/>
          <a:ext cx="819150" cy="703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47625</xdr:colOff>
      <xdr:row>14</xdr:row>
      <xdr:rowOff>133349</xdr:rowOff>
    </xdr:from>
    <xdr:to>
      <xdr:col>18</xdr:col>
      <xdr:colOff>7938</xdr:colOff>
      <xdr:row>24</xdr:row>
      <xdr:rowOff>249166</xdr:rowOff>
    </xdr:to>
    <xdr:pic>
      <xdr:nvPicPr>
        <xdr:cNvPr id="7" name="Рисунок 3" descr="штанг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27313" y="3943349"/>
          <a:ext cx="4699000" cy="1838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214312</xdr:colOff>
      <xdr:row>4</xdr:row>
      <xdr:rowOff>134937</xdr:rowOff>
    </xdr:from>
    <xdr:to>
      <xdr:col>24</xdr:col>
      <xdr:colOff>414337</xdr:colOff>
      <xdr:row>7</xdr:row>
      <xdr:rowOff>128587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921625" y="1071562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158750</xdr:colOff>
      <xdr:row>29</xdr:row>
      <xdr:rowOff>134937</xdr:rowOff>
    </xdr:from>
    <xdr:to>
      <xdr:col>24</xdr:col>
      <xdr:colOff>80962</xdr:colOff>
      <xdr:row>33</xdr:row>
      <xdr:rowOff>112712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88250" y="6548437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W109"/>
  <sheetViews>
    <sheetView zoomScale="120" zoomScaleNormal="120" workbookViewId="0">
      <selection activeCell="M110" sqref="M110"/>
    </sheetView>
  </sheetViews>
  <sheetFormatPr defaultRowHeight="12.75" x14ac:dyDescent="0.2"/>
  <cols>
    <col min="1" max="1" width="4.5703125" customWidth="1"/>
    <col min="2" max="2" width="3.42578125" customWidth="1"/>
    <col min="3" max="3" width="21.85546875" customWidth="1"/>
    <col min="4" max="4" width="3.140625" customWidth="1"/>
    <col min="5" max="5" width="4.42578125" customWidth="1"/>
    <col min="6" max="6" width="4" customWidth="1"/>
    <col min="7" max="8" width="11.5703125" customWidth="1"/>
    <col min="9" max="9" width="6.5703125" customWidth="1"/>
    <col min="10" max="10" width="4.85546875" customWidth="1"/>
    <col min="11" max="14" width="3.5703125" customWidth="1"/>
    <col min="15" max="15" width="3.28515625" customWidth="1"/>
    <col min="16" max="17" width="3.5703125" customWidth="1"/>
    <col min="18" max="18" width="3.28515625" customWidth="1"/>
    <col min="19" max="19" width="3.5703125" customWidth="1"/>
    <col min="20" max="20" width="4.140625" customWidth="1"/>
    <col min="21" max="21" width="4.42578125" customWidth="1"/>
    <col min="22" max="22" width="4.7109375" customWidth="1"/>
    <col min="23" max="23" width="4.5703125" customWidth="1"/>
    <col min="24" max="24" width="3.42578125" customWidth="1"/>
    <col min="25" max="25" width="10.85546875" style="15" customWidth="1"/>
  </cols>
  <sheetData>
    <row r="1" spans="1:26" ht="13.5" x14ac:dyDescent="0.25">
      <c r="A1" s="204" t="s">
        <v>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47"/>
    </row>
    <row r="2" spans="1:26" ht="13.5" x14ac:dyDescent="0.25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47"/>
    </row>
    <row r="3" spans="1:26" ht="15.75" x14ac:dyDescent="0.2">
      <c r="A3" s="214" t="s">
        <v>184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</row>
    <row r="4" spans="1:26" ht="15.75" x14ac:dyDescent="0.2">
      <c r="A4" s="177"/>
      <c r="B4" s="177"/>
      <c r="C4" s="177"/>
      <c r="D4" s="177"/>
      <c r="E4" s="215" t="s">
        <v>182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ht="15.75" x14ac:dyDescent="0.2">
      <c r="A5" s="191" t="s">
        <v>185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2"/>
    </row>
    <row r="6" spans="1:26" ht="13.5" customHeight="1" x14ac:dyDescent="0.25">
      <c r="A6" s="201" t="s">
        <v>19</v>
      </c>
      <c r="B6" s="201" t="s">
        <v>20</v>
      </c>
      <c r="C6" s="193" t="s">
        <v>0</v>
      </c>
      <c r="D6" s="201" t="s">
        <v>61</v>
      </c>
      <c r="E6" s="175" t="s">
        <v>1</v>
      </c>
      <c r="F6" s="206" t="s">
        <v>3</v>
      </c>
      <c r="G6" s="193" t="s">
        <v>11</v>
      </c>
      <c r="H6" s="193" t="s">
        <v>4</v>
      </c>
      <c r="I6" s="212" t="s">
        <v>24</v>
      </c>
      <c r="J6" s="175" t="s">
        <v>14</v>
      </c>
      <c r="K6" s="209" t="s">
        <v>6</v>
      </c>
      <c r="L6" s="210"/>
      <c r="M6" s="210"/>
      <c r="N6" s="210"/>
      <c r="O6" s="211"/>
      <c r="P6" s="209" t="s">
        <v>7</v>
      </c>
      <c r="Q6" s="210"/>
      <c r="R6" s="210"/>
      <c r="S6" s="210"/>
      <c r="T6" s="211"/>
      <c r="U6" s="175" t="s">
        <v>8</v>
      </c>
      <c r="V6" s="1" t="s">
        <v>15</v>
      </c>
      <c r="W6" s="193" t="s">
        <v>9</v>
      </c>
      <c r="X6" s="193" t="s">
        <v>44</v>
      </c>
      <c r="Y6" s="13" t="s">
        <v>10</v>
      </c>
      <c r="Z6" s="47"/>
    </row>
    <row r="7" spans="1:26" ht="13.5" x14ac:dyDescent="0.25">
      <c r="A7" s="202"/>
      <c r="B7" s="202"/>
      <c r="C7" s="194"/>
      <c r="D7" s="202"/>
      <c r="E7" s="176" t="s">
        <v>18</v>
      </c>
      <c r="F7" s="207"/>
      <c r="G7" s="194"/>
      <c r="H7" s="194"/>
      <c r="I7" s="213"/>
      <c r="J7" s="176" t="s">
        <v>5</v>
      </c>
      <c r="K7" s="175">
        <v>1</v>
      </c>
      <c r="L7" s="175">
        <v>2</v>
      </c>
      <c r="M7" s="175">
        <v>3</v>
      </c>
      <c r="N7" s="175" t="s">
        <v>13</v>
      </c>
      <c r="O7" s="175" t="s">
        <v>12</v>
      </c>
      <c r="P7" s="175">
        <v>1</v>
      </c>
      <c r="Q7" s="176">
        <v>2</v>
      </c>
      <c r="R7" s="175">
        <v>3</v>
      </c>
      <c r="S7" s="175" t="s">
        <v>13</v>
      </c>
      <c r="T7" s="175" t="s">
        <v>12</v>
      </c>
      <c r="U7" s="176"/>
      <c r="V7" s="2" t="s">
        <v>2</v>
      </c>
      <c r="W7" s="194"/>
      <c r="X7" s="194"/>
      <c r="Y7" s="14" t="s">
        <v>21</v>
      </c>
      <c r="Z7" s="47"/>
    </row>
    <row r="8" spans="1:26" ht="13.5" x14ac:dyDescent="0.25">
      <c r="A8" s="203"/>
      <c r="B8" s="203"/>
      <c r="C8" s="74"/>
      <c r="D8" s="203"/>
      <c r="E8" s="73"/>
      <c r="F8" s="208"/>
      <c r="G8" s="74"/>
      <c r="H8" s="2"/>
      <c r="I8" s="75" t="s">
        <v>25</v>
      </c>
      <c r="J8" s="178"/>
      <c r="K8" s="74"/>
      <c r="L8" s="74"/>
      <c r="M8" s="74"/>
      <c r="N8" s="74"/>
      <c r="O8" s="178"/>
      <c r="P8" s="74"/>
      <c r="Q8" s="74"/>
      <c r="R8" s="74"/>
      <c r="S8" s="74"/>
      <c r="T8" s="178"/>
      <c r="U8" s="178"/>
      <c r="V8" s="3"/>
      <c r="W8" s="74"/>
      <c r="X8" s="195"/>
      <c r="Y8" s="76"/>
      <c r="Z8" s="47"/>
    </row>
    <row r="9" spans="1:26" x14ac:dyDescent="0.2">
      <c r="A9" s="198" t="s">
        <v>289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200"/>
      <c r="Z9" s="47"/>
    </row>
    <row r="10" spans="1:26" x14ac:dyDescent="0.2">
      <c r="A10" s="16">
        <v>54</v>
      </c>
      <c r="B10" s="16">
        <v>105</v>
      </c>
      <c r="C10" s="161" t="s">
        <v>197</v>
      </c>
      <c r="D10" s="50" t="s">
        <v>186</v>
      </c>
      <c r="E10" s="50">
        <v>2003</v>
      </c>
      <c r="F10" s="37" t="s">
        <v>42</v>
      </c>
      <c r="G10" s="40" t="s">
        <v>187</v>
      </c>
      <c r="H10" s="37" t="s">
        <v>188</v>
      </c>
      <c r="I10" s="163" t="s">
        <v>37</v>
      </c>
      <c r="J10" s="78" t="s">
        <v>198</v>
      </c>
      <c r="K10" s="42">
        <v>43</v>
      </c>
      <c r="L10" s="42">
        <v>46</v>
      </c>
      <c r="M10" s="42">
        <v>50</v>
      </c>
      <c r="N10" s="38">
        <v>1</v>
      </c>
      <c r="O10" s="39">
        <f>MAX(K10:N10)</f>
        <v>50</v>
      </c>
      <c r="P10" s="94">
        <v>55</v>
      </c>
      <c r="Q10" s="42">
        <v>60</v>
      </c>
      <c r="R10" s="42">
        <v>65</v>
      </c>
      <c r="S10" s="38">
        <v>1</v>
      </c>
      <c r="T10" s="39">
        <f>MAX(P10:S10)</f>
        <v>65</v>
      </c>
      <c r="U10" s="95">
        <f>SUM(O10,T10)</f>
        <v>115</v>
      </c>
      <c r="V10" s="80" t="s">
        <v>324</v>
      </c>
      <c r="W10" s="34">
        <v>1</v>
      </c>
      <c r="X10" s="34">
        <v>15</v>
      </c>
      <c r="Y10" s="19" t="s">
        <v>217</v>
      </c>
      <c r="Z10" s="47"/>
    </row>
    <row r="11" spans="1:26" x14ac:dyDescent="0.2">
      <c r="A11" s="16">
        <v>87</v>
      </c>
      <c r="B11" s="16">
        <v>90</v>
      </c>
      <c r="C11" s="161" t="s">
        <v>199</v>
      </c>
      <c r="D11" s="50" t="s">
        <v>186</v>
      </c>
      <c r="E11" s="50">
        <v>2005</v>
      </c>
      <c r="F11" s="37" t="s">
        <v>40</v>
      </c>
      <c r="G11" s="40" t="s">
        <v>32</v>
      </c>
      <c r="H11" s="37" t="s">
        <v>35</v>
      </c>
      <c r="I11" s="163" t="s">
        <v>31</v>
      </c>
      <c r="J11" s="78" t="s">
        <v>200</v>
      </c>
      <c r="K11" s="42" t="s">
        <v>75</v>
      </c>
      <c r="L11" s="42">
        <v>38</v>
      </c>
      <c r="M11" s="42">
        <v>42</v>
      </c>
      <c r="N11" s="38">
        <v>2</v>
      </c>
      <c r="O11" s="39">
        <f t="shared" ref="O11:O16" si="0">MAX(K11:N11)</f>
        <v>42</v>
      </c>
      <c r="P11" s="94">
        <v>48</v>
      </c>
      <c r="Q11" s="42">
        <v>52</v>
      </c>
      <c r="R11" s="42" t="s">
        <v>88</v>
      </c>
      <c r="S11" s="38">
        <v>2</v>
      </c>
      <c r="T11" s="39">
        <f t="shared" ref="T11:T16" si="1">MAX(P11:S11)</f>
        <v>52</v>
      </c>
      <c r="U11" s="95">
        <f t="shared" ref="U11:U16" si="2">SUM(O11,T11)</f>
        <v>94</v>
      </c>
      <c r="V11" s="80" t="s">
        <v>43</v>
      </c>
      <c r="W11" s="34">
        <v>2</v>
      </c>
      <c r="X11" s="34" t="s">
        <v>58</v>
      </c>
      <c r="Y11" s="19" t="s">
        <v>719</v>
      </c>
      <c r="Z11" s="47"/>
    </row>
    <row r="12" spans="1:26" x14ac:dyDescent="0.2">
      <c r="A12" s="16">
        <v>80</v>
      </c>
      <c r="B12" s="16">
        <v>67</v>
      </c>
      <c r="C12" s="161" t="s">
        <v>201</v>
      </c>
      <c r="D12" s="50" t="s">
        <v>186</v>
      </c>
      <c r="E12" s="50">
        <v>2002</v>
      </c>
      <c r="F12" s="37" t="s">
        <v>42</v>
      </c>
      <c r="G12" s="40" t="s">
        <v>202</v>
      </c>
      <c r="H12" s="37" t="s">
        <v>203</v>
      </c>
      <c r="I12" s="37" t="s">
        <v>37</v>
      </c>
      <c r="J12" s="78" t="s">
        <v>204</v>
      </c>
      <c r="K12" s="42">
        <v>32</v>
      </c>
      <c r="L12" s="42">
        <v>34</v>
      </c>
      <c r="M12" s="42">
        <v>36</v>
      </c>
      <c r="N12" s="104">
        <v>4</v>
      </c>
      <c r="O12" s="39">
        <f t="shared" si="0"/>
        <v>36</v>
      </c>
      <c r="P12" s="94" t="s">
        <v>82</v>
      </c>
      <c r="Q12" s="42">
        <v>43</v>
      </c>
      <c r="R12" s="42">
        <v>44</v>
      </c>
      <c r="S12" s="38">
        <v>3</v>
      </c>
      <c r="T12" s="39">
        <f t="shared" si="1"/>
        <v>44</v>
      </c>
      <c r="U12" s="95">
        <f t="shared" si="2"/>
        <v>80</v>
      </c>
      <c r="V12" s="80" t="s">
        <v>43</v>
      </c>
      <c r="W12" s="34">
        <v>3</v>
      </c>
      <c r="X12" s="34">
        <v>13</v>
      </c>
      <c r="Y12" s="19" t="s">
        <v>218</v>
      </c>
      <c r="Z12" s="47"/>
    </row>
    <row r="13" spans="1:26" x14ac:dyDescent="0.2">
      <c r="A13" s="16">
        <v>32</v>
      </c>
      <c r="B13" s="16">
        <v>80</v>
      </c>
      <c r="C13" s="161" t="s">
        <v>205</v>
      </c>
      <c r="D13" s="50" t="s">
        <v>186</v>
      </c>
      <c r="E13" s="50">
        <v>2001</v>
      </c>
      <c r="F13" s="37" t="s">
        <v>40</v>
      </c>
      <c r="G13" s="40" t="s">
        <v>206</v>
      </c>
      <c r="H13" s="37" t="s">
        <v>187</v>
      </c>
      <c r="I13" s="163" t="s">
        <v>37</v>
      </c>
      <c r="J13" s="78" t="s">
        <v>207</v>
      </c>
      <c r="K13" s="42">
        <v>33</v>
      </c>
      <c r="L13" s="42">
        <v>36</v>
      </c>
      <c r="M13" s="42" t="s">
        <v>194</v>
      </c>
      <c r="N13" s="38">
        <v>3</v>
      </c>
      <c r="O13" s="39">
        <f t="shared" si="0"/>
        <v>36</v>
      </c>
      <c r="P13" s="94">
        <v>37</v>
      </c>
      <c r="Q13" s="42">
        <v>43</v>
      </c>
      <c r="R13" s="42" t="s">
        <v>196</v>
      </c>
      <c r="S13" s="104">
        <v>4</v>
      </c>
      <c r="T13" s="39">
        <f t="shared" si="1"/>
        <v>43</v>
      </c>
      <c r="U13" s="95">
        <f t="shared" si="2"/>
        <v>79</v>
      </c>
      <c r="V13" s="80" t="s">
        <v>40</v>
      </c>
      <c r="W13" s="34">
        <v>4</v>
      </c>
      <c r="X13" s="34">
        <v>11</v>
      </c>
      <c r="Y13" s="19" t="s">
        <v>219</v>
      </c>
      <c r="Z13" s="47"/>
    </row>
    <row r="14" spans="1:26" x14ac:dyDescent="0.2">
      <c r="A14" s="16">
        <v>143</v>
      </c>
      <c r="B14" s="16">
        <v>80</v>
      </c>
      <c r="C14" s="161" t="s">
        <v>191</v>
      </c>
      <c r="D14" s="50" t="s">
        <v>186</v>
      </c>
      <c r="E14" s="50">
        <v>2003</v>
      </c>
      <c r="F14" s="37" t="s">
        <v>26</v>
      </c>
      <c r="G14" s="40" t="s">
        <v>190</v>
      </c>
      <c r="H14" s="37" t="s">
        <v>208</v>
      </c>
      <c r="I14" s="163" t="s">
        <v>37</v>
      </c>
      <c r="J14" s="78" t="s">
        <v>209</v>
      </c>
      <c r="K14" s="42">
        <v>29</v>
      </c>
      <c r="L14" s="42">
        <v>31</v>
      </c>
      <c r="M14" s="42" t="s">
        <v>93</v>
      </c>
      <c r="N14" s="104">
        <v>7</v>
      </c>
      <c r="O14" s="39">
        <f t="shared" si="0"/>
        <v>31</v>
      </c>
      <c r="P14" s="94">
        <v>38</v>
      </c>
      <c r="Q14" s="42">
        <v>41</v>
      </c>
      <c r="R14" s="42">
        <v>43</v>
      </c>
      <c r="S14" s="104">
        <v>5</v>
      </c>
      <c r="T14" s="39">
        <f t="shared" si="1"/>
        <v>43</v>
      </c>
      <c r="U14" s="95">
        <f t="shared" si="2"/>
        <v>74</v>
      </c>
      <c r="V14" s="80" t="s">
        <v>40</v>
      </c>
      <c r="W14" s="34">
        <v>5</v>
      </c>
      <c r="X14" s="34">
        <v>9</v>
      </c>
      <c r="Y14" s="19" t="s">
        <v>220</v>
      </c>
      <c r="Z14" s="47"/>
    </row>
    <row r="15" spans="1:26" x14ac:dyDescent="0.2">
      <c r="A15" s="16">
        <v>31</v>
      </c>
      <c r="B15" s="16">
        <v>63</v>
      </c>
      <c r="C15" s="161" t="s">
        <v>192</v>
      </c>
      <c r="D15" s="50" t="s">
        <v>186</v>
      </c>
      <c r="E15" s="50">
        <v>2004</v>
      </c>
      <c r="F15" s="37" t="s">
        <v>43</v>
      </c>
      <c r="G15" s="40" t="s">
        <v>202</v>
      </c>
      <c r="H15" s="37" t="s">
        <v>203</v>
      </c>
      <c r="I15" s="163" t="s">
        <v>37</v>
      </c>
      <c r="J15" s="78" t="s">
        <v>210</v>
      </c>
      <c r="K15" s="42">
        <v>30</v>
      </c>
      <c r="L15" s="42">
        <v>33</v>
      </c>
      <c r="M15" s="42" t="s">
        <v>80</v>
      </c>
      <c r="N15" s="104">
        <v>5</v>
      </c>
      <c r="O15" s="39">
        <f t="shared" si="0"/>
        <v>33</v>
      </c>
      <c r="P15" s="94" t="s">
        <v>81</v>
      </c>
      <c r="Q15" s="42">
        <v>37</v>
      </c>
      <c r="R15" s="42" t="s">
        <v>83</v>
      </c>
      <c r="S15" s="104">
        <v>9</v>
      </c>
      <c r="T15" s="39">
        <f t="shared" si="1"/>
        <v>37</v>
      </c>
      <c r="U15" s="95">
        <f t="shared" si="2"/>
        <v>70</v>
      </c>
      <c r="V15" s="80" t="s">
        <v>40</v>
      </c>
      <c r="W15" s="34">
        <v>6</v>
      </c>
      <c r="X15" s="34">
        <v>8</v>
      </c>
      <c r="Y15" s="19" t="s">
        <v>221</v>
      </c>
      <c r="Z15" s="47"/>
    </row>
    <row r="16" spans="1:26" x14ac:dyDescent="0.2">
      <c r="A16" s="16">
        <v>143</v>
      </c>
      <c r="B16" s="16">
        <v>70</v>
      </c>
      <c r="C16" s="161" t="s">
        <v>193</v>
      </c>
      <c r="D16" s="50" t="s">
        <v>186</v>
      </c>
      <c r="E16" s="50">
        <v>2001</v>
      </c>
      <c r="F16" s="37" t="s">
        <v>26</v>
      </c>
      <c r="G16" s="40" t="s">
        <v>211</v>
      </c>
      <c r="H16" s="37" t="s">
        <v>212</v>
      </c>
      <c r="I16" s="163" t="s">
        <v>31</v>
      </c>
      <c r="J16" s="78" t="s">
        <v>213</v>
      </c>
      <c r="K16" s="42">
        <v>29</v>
      </c>
      <c r="L16" s="42" t="s">
        <v>195</v>
      </c>
      <c r="M16" s="42">
        <v>32</v>
      </c>
      <c r="N16" s="104">
        <v>6</v>
      </c>
      <c r="O16" s="39">
        <f t="shared" si="0"/>
        <v>32</v>
      </c>
      <c r="P16" s="94">
        <v>35</v>
      </c>
      <c r="Q16" s="42">
        <v>37</v>
      </c>
      <c r="R16" s="42" t="s">
        <v>194</v>
      </c>
      <c r="S16" s="104">
        <v>8</v>
      </c>
      <c r="T16" s="39">
        <f t="shared" si="1"/>
        <v>37</v>
      </c>
      <c r="U16" s="95">
        <f t="shared" si="2"/>
        <v>69</v>
      </c>
      <c r="V16" s="80" t="s">
        <v>26</v>
      </c>
      <c r="W16" s="34">
        <v>7</v>
      </c>
      <c r="X16" s="34">
        <v>6</v>
      </c>
      <c r="Y16" s="19" t="s">
        <v>222</v>
      </c>
      <c r="Z16" s="47"/>
    </row>
    <row r="17" spans="1:26" x14ac:dyDescent="0.2">
      <c r="A17" s="16">
        <v>95</v>
      </c>
      <c r="B17" s="16">
        <v>70</v>
      </c>
      <c r="C17" s="161" t="s">
        <v>48</v>
      </c>
      <c r="D17" s="50" t="s">
        <v>186</v>
      </c>
      <c r="E17" s="50">
        <v>2003</v>
      </c>
      <c r="F17" s="37" t="s">
        <v>26</v>
      </c>
      <c r="G17" s="40" t="s">
        <v>32</v>
      </c>
      <c r="H17" s="37" t="s">
        <v>41</v>
      </c>
      <c r="I17" s="37" t="s">
        <v>37</v>
      </c>
      <c r="J17" s="78" t="s">
        <v>216</v>
      </c>
      <c r="K17" s="42">
        <v>27</v>
      </c>
      <c r="L17" s="42">
        <v>30</v>
      </c>
      <c r="M17" s="42" t="s">
        <v>195</v>
      </c>
      <c r="N17" s="104">
        <v>8</v>
      </c>
      <c r="O17" s="39">
        <f>MAX(K17:N17)</f>
        <v>30</v>
      </c>
      <c r="P17" s="94">
        <v>37</v>
      </c>
      <c r="Q17" s="42" t="s">
        <v>76</v>
      </c>
      <c r="R17" s="42" t="s">
        <v>82</v>
      </c>
      <c r="S17" s="104">
        <v>7</v>
      </c>
      <c r="T17" s="39">
        <f>MAX(P17:S17)</f>
        <v>37</v>
      </c>
      <c r="U17" s="95">
        <f>SUM(O17,T17)</f>
        <v>67</v>
      </c>
      <c r="V17" s="80" t="s">
        <v>26</v>
      </c>
      <c r="W17" s="34">
        <v>8</v>
      </c>
      <c r="X17" s="34" t="s">
        <v>58</v>
      </c>
      <c r="Y17" s="19" t="s">
        <v>224</v>
      </c>
      <c r="Z17" s="47"/>
    </row>
    <row r="18" spans="1:26" x14ac:dyDescent="0.2">
      <c r="A18" s="16">
        <v>139</v>
      </c>
      <c r="B18" s="16">
        <v>80</v>
      </c>
      <c r="C18" s="161" t="s">
        <v>189</v>
      </c>
      <c r="D18" s="50" t="s">
        <v>186</v>
      </c>
      <c r="E18" s="50">
        <v>2005</v>
      </c>
      <c r="F18" s="37" t="s">
        <v>29</v>
      </c>
      <c r="G18" s="40" t="s">
        <v>190</v>
      </c>
      <c r="H18" s="37" t="s">
        <v>214</v>
      </c>
      <c r="I18" s="37" t="s">
        <v>31</v>
      </c>
      <c r="J18" s="78" t="s">
        <v>215</v>
      </c>
      <c r="K18" s="42">
        <v>27</v>
      </c>
      <c r="L18" s="42" t="s">
        <v>74</v>
      </c>
      <c r="M18" s="42" t="s">
        <v>74</v>
      </c>
      <c r="N18" s="104">
        <v>9</v>
      </c>
      <c r="O18" s="39">
        <f>MAX(K18:N18)</f>
        <v>27</v>
      </c>
      <c r="P18" s="94">
        <v>36</v>
      </c>
      <c r="Q18" s="42">
        <v>40</v>
      </c>
      <c r="R18" s="42" t="s">
        <v>82</v>
      </c>
      <c r="S18" s="104">
        <v>6</v>
      </c>
      <c r="T18" s="39">
        <f>MAX(P18:S18)</f>
        <v>40</v>
      </c>
      <c r="U18" s="95">
        <f>SUM(O18,T18)</f>
        <v>67</v>
      </c>
      <c r="V18" s="80" t="s">
        <v>26</v>
      </c>
      <c r="W18" s="34">
        <v>9</v>
      </c>
      <c r="X18" s="34">
        <v>5</v>
      </c>
      <c r="Y18" s="19" t="s">
        <v>223</v>
      </c>
      <c r="Z18" s="47"/>
    </row>
    <row r="19" spans="1:26" x14ac:dyDescent="0.2">
      <c r="A19" s="198" t="s">
        <v>288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200"/>
      <c r="Z19" s="47"/>
    </row>
    <row r="20" spans="1:26" ht="11.25" customHeight="1" x14ac:dyDescent="0.2">
      <c r="A20" s="16">
        <v>123</v>
      </c>
      <c r="B20" s="88">
        <v>130</v>
      </c>
      <c r="C20" s="90" t="s">
        <v>267</v>
      </c>
      <c r="D20" s="88" t="s">
        <v>186</v>
      </c>
      <c r="E20" s="88">
        <v>2002</v>
      </c>
      <c r="F20" s="91" t="s">
        <v>42</v>
      </c>
      <c r="G20" s="91" t="s">
        <v>718</v>
      </c>
      <c r="H20" s="130" t="s">
        <v>717</v>
      </c>
      <c r="I20" s="37" t="s">
        <v>37</v>
      </c>
      <c r="J20" s="78" t="s">
        <v>69</v>
      </c>
      <c r="K20" s="42">
        <v>54</v>
      </c>
      <c r="L20" s="42">
        <v>58</v>
      </c>
      <c r="M20" s="42">
        <v>61</v>
      </c>
      <c r="N20" s="42">
        <v>1</v>
      </c>
      <c r="O20" s="39">
        <f t="shared" ref="O20:O32" si="3">MAX(K20:N20)</f>
        <v>61</v>
      </c>
      <c r="P20" s="42">
        <v>65</v>
      </c>
      <c r="Q20" s="42" t="s">
        <v>225</v>
      </c>
      <c r="R20" s="42">
        <v>70</v>
      </c>
      <c r="S20" s="42">
        <v>1</v>
      </c>
      <c r="T20" s="39">
        <f t="shared" ref="T20:T32" si="4">MAX(P20:S20)</f>
        <v>70</v>
      </c>
      <c r="U20" s="157">
        <f t="shared" ref="U20:U32" si="5">SUM(O20,T20)</f>
        <v>131</v>
      </c>
      <c r="V20" s="80" t="s">
        <v>324</v>
      </c>
      <c r="W20" s="35">
        <v>1</v>
      </c>
      <c r="X20" s="35">
        <v>15</v>
      </c>
      <c r="Y20" s="19" t="s">
        <v>286</v>
      </c>
      <c r="Z20" s="47"/>
    </row>
    <row r="21" spans="1:26" ht="12" customHeight="1" x14ac:dyDescent="0.2">
      <c r="A21" s="16">
        <v>18</v>
      </c>
      <c r="B21" s="88">
        <v>100</v>
      </c>
      <c r="C21" s="90" t="s">
        <v>268</v>
      </c>
      <c r="D21" s="88" t="s">
        <v>186</v>
      </c>
      <c r="E21" s="88">
        <v>2003</v>
      </c>
      <c r="F21" s="91" t="s">
        <v>42</v>
      </c>
      <c r="G21" s="91" t="s">
        <v>211</v>
      </c>
      <c r="H21" s="91" t="s">
        <v>249</v>
      </c>
      <c r="I21" s="163" t="s">
        <v>31</v>
      </c>
      <c r="J21" s="78" t="s">
        <v>65</v>
      </c>
      <c r="K21" s="42">
        <v>47</v>
      </c>
      <c r="L21" s="42">
        <v>50</v>
      </c>
      <c r="M21" s="42">
        <v>52</v>
      </c>
      <c r="N21" s="42">
        <v>2</v>
      </c>
      <c r="O21" s="39">
        <f t="shared" si="3"/>
        <v>52</v>
      </c>
      <c r="P21" s="42">
        <v>60</v>
      </c>
      <c r="Q21" s="42">
        <v>64</v>
      </c>
      <c r="R21" s="42" t="s">
        <v>243</v>
      </c>
      <c r="S21" s="42">
        <v>2</v>
      </c>
      <c r="T21" s="39">
        <f t="shared" si="4"/>
        <v>64</v>
      </c>
      <c r="U21" s="157">
        <f t="shared" si="5"/>
        <v>116</v>
      </c>
      <c r="V21" s="80" t="s">
        <v>42</v>
      </c>
      <c r="W21" s="35">
        <v>2</v>
      </c>
      <c r="X21" s="35">
        <v>13</v>
      </c>
      <c r="Y21" s="19" t="s">
        <v>577</v>
      </c>
      <c r="Z21" s="47"/>
    </row>
    <row r="22" spans="1:26" x14ac:dyDescent="0.2">
      <c r="A22" s="16">
        <v>143</v>
      </c>
      <c r="B22" s="88">
        <v>110</v>
      </c>
      <c r="C22" s="90" t="s">
        <v>269</v>
      </c>
      <c r="D22" s="88" t="s">
        <v>186</v>
      </c>
      <c r="E22" s="88">
        <v>2004</v>
      </c>
      <c r="F22" s="91" t="s">
        <v>53</v>
      </c>
      <c r="G22" s="91" t="s">
        <v>271</v>
      </c>
      <c r="H22" s="91" t="s">
        <v>251</v>
      </c>
      <c r="I22" s="37" t="s">
        <v>37</v>
      </c>
      <c r="J22" s="78" t="s">
        <v>63</v>
      </c>
      <c r="K22" s="42">
        <v>48</v>
      </c>
      <c r="L22" s="42" t="s">
        <v>258</v>
      </c>
      <c r="M22" s="42" t="s">
        <v>86</v>
      </c>
      <c r="N22" s="42">
        <v>3</v>
      </c>
      <c r="O22" s="39">
        <f t="shared" si="3"/>
        <v>48</v>
      </c>
      <c r="P22" s="42">
        <v>61</v>
      </c>
      <c r="Q22" s="42">
        <v>64</v>
      </c>
      <c r="R22" s="42" t="s">
        <v>97</v>
      </c>
      <c r="S22" s="42">
        <v>3</v>
      </c>
      <c r="T22" s="39">
        <f t="shared" si="4"/>
        <v>64</v>
      </c>
      <c r="U22" s="157">
        <f t="shared" si="5"/>
        <v>112</v>
      </c>
      <c r="V22" s="80" t="s">
        <v>42</v>
      </c>
      <c r="W22" s="35">
        <v>3</v>
      </c>
      <c r="X22" s="35">
        <v>11</v>
      </c>
      <c r="Y22" s="19" t="s">
        <v>623</v>
      </c>
      <c r="Z22" s="47"/>
    </row>
    <row r="23" spans="1:26" ht="12.75" customHeight="1" x14ac:dyDescent="0.2">
      <c r="A23" s="16">
        <v>144</v>
      </c>
      <c r="B23" s="88">
        <v>110</v>
      </c>
      <c r="C23" s="90" t="s">
        <v>272</v>
      </c>
      <c r="D23" s="88" t="s">
        <v>186</v>
      </c>
      <c r="E23" s="88">
        <v>2001</v>
      </c>
      <c r="F23" s="91" t="s">
        <v>42</v>
      </c>
      <c r="G23" s="91" t="s">
        <v>252</v>
      </c>
      <c r="H23" s="91" t="s">
        <v>273</v>
      </c>
      <c r="I23" s="37" t="s">
        <v>37</v>
      </c>
      <c r="J23" s="78" t="s">
        <v>259</v>
      </c>
      <c r="K23" s="42">
        <v>50</v>
      </c>
      <c r="L23" s="42" t="s">
        <v>86</v>
      </c>
      <c r="M23" s="42" t="s">
        <v>86</v>
      </c>
      <c r="N23" s="135">
        <v>4</v>
      </c>
      <c r="O23" s="39">
        <f t="shared" si="3"/>
        <v>50</v>
      </c>
      <c r="P23" s="42">
        <v>60</v>
      </c>
      <c r="Q23" s="42" t="s">
        <v>95</v>
      </c>
      <c r="R23" s="42" t="s">
        <v>91</v>
      </c>
      <c r="S23" s="135">
        <v>5</v>
      </c>
      <c r="T23" s="39">
        <f t="shared" si="4"/>
        <v>60</v>
      </c>
      <c r="U23" s="157">
        <f t="shared" si="5"/>
        <v>110</v>
      </c>
      <c r="V23" s="80" t="s">
        <v>42</v>
      </c>
      <c r="W23" s="35">
        <v>4</v>
      </c>
      <c r="X23" s="35">
        <v>9</v>
      </c>
      <c r="Y23" s="19" t="s">
        <v>624</v>
      </c>
      <c r="Z23" s="47"/>
    </row>
    <row r="24" spans="1:26" ht="13.5" customHeight="1" x14ac:dyDescent="0.2">
      <c r="A24" s="16">
        <v>61</v>
      </c>
      <c r="B24" s="88">
        <v>100</v>
      </c>
      <c r="C24" s="90" t="s">
        <v>274</v>
      </c>
      <c r="D24" s="88" t="s">
        <v>186</v>
      </c>
      <c r="E24" s="88">
        <v>2004</v>
      </c>
      <c r="F24" s="91" t="s">
        <v>42</v>
      </c>
      <c r="G24" s="91" t="s">
        <v>190</v>
      </c>
      <c r="H24" s="91" t="s">
        <v>255</v>
      </c>
      <c r="I24" s="37" t="s">
        <v>31</v>
      </c>
      <c r="J24" s="78" t="s">
        <v>260</v>
      </c>
      <c r="K24" s="42" t="s">
        <v>108</v>
      </c>
      <c r="L24" s="42">
        <v>47</v>
      </c>
      <c r="M24" s="42" t="s">
        <v>85</v>
      </c>
      <c r="N24" s="135">
        <v>5</v>
      </c>
      <c r="O24" s="39">
        <f t="shared" si="3"/>
        <v>47</v>
      </c>
      <c r="P24" s="42" t="s">
        <v>88</v>
      </c>
      <c r="Q24" s="42">
        <v>56</v>
      </c>
      <c r="R24" s="42">
        <v>63</v>
      </c>
      <c r="S24" s="135">
        <v>4</v>
      </c>
      <c r="T24" s="39">
        <f t="shared" si="4"/>
        <v>63</v>
      </c>
      <c r="U24" s="157">
        <f t="shared" si="5"/>
        <v>110</v>
      </c>
      <c r="V24" s="80" t="s">
        <v>42</v>
      </c>
      <c r="W24" s="35">
        <v>5</v>
      </c>
      <c r="X24" s="35">
        <v>8</v>
      </c>
      <c r="Y24" s="19" t="s">
        <v>217</v>
      </c>
      <c r="Z24" s="47"/>
    </row>
    <row r="25" spans="1:26" ht="15" customHeight="1" x14ac:dyDescent="0.2">
      <c r="A25" s="16">
        <v>119</v>
      </c>
      <c r="B25" s="88">
        <v>100</v>
      </c>
      <c r="C25" s="90" t="s">
        <v>275</v>
      </c>
      <c r="D25" s="88" t="s">
        <v>186</v>
      </c>
      <c r="E25" s="88">
        <v>2004</v>
      </c>
      <c r="F25" s="91" t="s">
        <v>43</v>
      </c>
      <c r="G25" s="91" t="s">
        <v>211</v>
      </c>
      <c r="H25" s="91" t="s">
        <v>276</v>
      </c>
      <c r="I25" s="163" t="s">
        <v>37</v>
      </c>
      <c r="J25" s="78" t="s">
        <v>63</v>
      </c>
      <c r="K25" s="42">
        <v>42</v>
      </c>
      <c r="L25" s="42">
        <v>45</v>
      </c>
      <c r="M25" s="42" t="s">
        <v>108</v>
      </c>
      <c r="N25" s="135">
        <v>6</v>
      </c>
      <c r="O25" s="39">
        <f t="shared" si="3"/>
        <v>45</v>
      </c>
      <c r="P25" s="42">
        <v>52</v>
      </c>
      <c r="Q25" s="42">
        <v>55</v>
      </c>
      <c r="R25" s="42" t="s">
        <v>89</v>
      </c>
      <c r="S25" s="135">
        <v>7</v>
      </c>
      <c r="T25" s="39">
        <f t="shared" si="4"/>
        <v>55</v>
      </c>
      <c r="U25" s="157">
        <f t="shared" si="5"/>
        <v>100</v>
      </c>
      <c r="V25" s="80" t="s">
        <v>43</v>
      </c>
      <c r="W25" s="35">
        <v>6</v>
      </c>
      <c r="X25" s="35">
        <v>7</v>
      </c>
      <c r="Y25" s="19" t="s">
        <v>576</v>
      </c>
      <c r="Z25" s="47"/>
    </row>
    <row r="26" spans="1:26" ht="12.75" customHeight="1" x14ac:dyDescent="0.2">
      <c r="A26" s="16">
        <v>21</v>
      </c>
      <c r="B26" s="88">
        <v>114</v>
      </c>
      <c r="C26" s="90" t="s">
        <v>277</v>
      </c>
      <c r="D26" s="88" t="s">
        <v>186</v>
      </c>
      <c r="E26" s="88">
        <v>2001</v>
      </c>
      <c r="F26" s="91" t="s">
        <v>42</v>
      </c>
      <c r="G26" s="91" t="s">
        <v>252</v>
      </c>
      <c r="H26" s="91" t="s">
        <v>278</v>
      </c>
      <c r="I26" s="163" t="s">
        <v>37</v>
      </c>
      <c r="J26" s="78" t="s">
        <v>261</v>
      </c>
      <c r="K26" s="42" t="s">
        <v>79</v>
      </c>
      <c r="L26" s="42">
        <v>45</v>
      </c>
      <c r="M26" s="42" t="s">
        <v>84</v>
      </c>
      <c r="N26" s="135">
        <v>7</v>
      </c>
      <c r="O26" s="39">
        <f t="shared" si="3"/>
        <v>45</v>
      </c>
      <c r="P26" s="42" t="s">
        <v>87</v>
      </c>
      <c r="Q26" s="42">
        <v>55</v>
      </c>
      <c r="R26" s="42" t="s">
        <v>89</v>
      </c>
      <c r="S26" s="135">
        <v>8</v>
      </c>
      <c r="T26" s="39">
        <f t="shared" si="4"/>
        <v>55</v>
      </c>
      <c r="U26" s="157">
        <f t="shared" si="5"/>
        <v>100</v>
      </c>
      <c r="V26" s="80" t="s">
        <v>43</v>
      </c>
      <c r="W26" s="35">
        <v>7</v>
      </c>
      <c r="X26" s="35" t="s">
        <v>58</v>
      </c>
      <c r="Y26" s="19" t="s">
        <v>652</v>
      </c>
      <c r="Z26" s="47"/>
    </row>
    <row r="27" spans="1:26" ht="14.25" customHeight="1" x14ac:dyDescent="0.2">
      <c r="A27" s="16">
        <v>159</v>
      </c>
      <c r="B27" s="88">
        <v>90</v>
      </c>
      <c r="C27" s="90" t="s">
        <v>279</v>
      </c>
      <c r="D27" s="88" t="s">
        <v>250</v>
      </c>
      <c r="E27" s="88">
        <v>2004</v>
      </c>
      <c r="F27" s="91" t="s">
        <v>43</v>
      </c>
      <c r="G27" s="91" t="s">
        <v>254</v>
      </c>
      <c r="H27" s="91" t="s">
        <v>280</v>
      </c>
      <c r="I27" s="37" t="s">
        <v>31</v>
      </c>
      <c r="J27" s="78" t="s">
        <v>262</v>
      </c>
      <c r="K27" s="42" t="s">
        <v>81</v>
      </c>
      <c r="L27" s="42">
        <v>37</v>
      </c>
      <c r="M27" s="42" t="s">
        <v>82</v>
      </c>
      <c r="N27" s="135">
        <v>11</v>
      </c>
      <c r="O27" s="39">
        <f t="shared" si="3"/>
        <v>37</v>
      </c>
      <c r="P27" s="42">
        <v>55</v>
      </c>
      <c r="Q27" s="42" t="s">
        <v>90</v>
      </c>
      <c r="R27" s="42">
        <v>60</v>
      </c>
      <c r="S27" s="135">
        <v>6</v>
      </c>
      <c r="T27" s="39">
        <f t="shared" si="4"/>
        <v>60</v>
      </c>
      <c r="U27" s="157">
        <f t="shared" si="5"/>
        <v>97</v>
      </c>
      <c r="V27" s="80" t="s">
        <v>43</v>
      </c>
      <c r="W27" s="35">
        <v>8</v>
      </c>
      <c r="X27" s="35">
        <v>6</v>
      </c>
      <c r="Y27" s="19" t="s">
        <v>683</v>
      </c>
      <c r="Z27" s="47"/>
    </row>
    <row r="28" spans="1:26" ht="14.25" customHeight="1" x14ac:dyDescent="0.2">
      <c r="A28" s="16">
        <v>225</v>
      </c>
      <c r="B28" s="88">
        <v>90</v>
      </c>
      <c r="C28" s="90" t="s">
        <v>281</v>
      </c>
      <c r="D28" s="88" t="s">
        <v>250</v>
      </c>
      <c r="E28" s="88">
        <v>2004</v>
      </c>
      <c r="F28" s="91" t="s">
        <v>43</v>
      </c>
      <c r="G28" s="91" t="s">
        <v>254</v>
      </c>
      <c r="H28" s="91" t="s">
        <v>282</v>
      </c>
      <c r="I28" s="163" t="s">
        <v>33</v>
      </c>
      <c r="J28" s="78" t="s">
        <v>263</v>
      </c>
      <c r="K28" s="42">
        <v>43</v>
      </c>
      <c r="L28" s="42" t="s">
        <v>94</v>
      </c>
      <c r="M28" s="42" t="s">
        <v>94</v>
      </c>
      <c r="N28" s="135">
        <v>8</v>
      </c>
      <c r="O28" s="39">
        <f t="shared" si="3"/>
        <v>43</v>
      </c>
      <c r="P28" s="42">
        <v>50</v>
      </c>
      <c r="Q28" s="42">
        <v>53</v>
      </c>
      <c r="R28" s="42" t="s">
        <v>88</v>
      </c>
      <c r="S28" s="135">
        <v>9</v>
      </c>
      <c r="T28" s="39">
        <f t="shared" si="4"/>
        <v>53</v>
      </c>
      <c r="U28" s="157">
        <f t="shared" si="5"/>
        <v>96</v>
      </c>
      <c r="V28" s="80" t="s">
        <v>43</v>
      </c>
      <c r="W28" s="35">
        <v>9</v>
      </c>
      <c r="X28" s="35">
        <v>5</v>
      </c>
      <c r="Y28" s="19" t="s">
        <v>684</v>
      </c>
      <c r="Z28" s="47"/>
    </row>
    <row r="29" spans="1:26" x14ac:dyDescent="0.2">
      <c r="A29" s="16">
        <v>108</v>
      </c>
      <c r="B29" s="88">
        <v>80</v>
      </c>
      <c r="C29" s="90" t="s">
        <v>283</v>
      </c>
      <c r="D29" s="88" t="s">
        <v>250</v>
      </c>
      <c r="E29" s="88">
        <v>2003</v>
      </c>
      <c r="F29" s="91" t="s">
        <v>43</v>
      </c>
      <c r="G29" s="91" t="s">
        <v>248</v>
      </c>
      <c r="H29" s="91" t="s">
        <v>203</v>
      </c>
      <c r="I29" s="163" t="s">
        <v>31</v>
      </c>
      <c r="J29" s="78" t="s">
        <v>263</v>
      </c>
      <c r="K29" s="42">
        <v>35</v>
      </c>
      <c r="L29" s="42">
        <v>38</v>
      </c>
      <c r="M29" s="42">
        <v>40</v>
      </c>
      <c r="N29" s="135">
        <v>9</v>
      </c>
      <c r="O29" s="39">
        <f t="shared" si="3"/>
        <v>40</v>
      </c>
      <c r="P29" s="42">
        <v>45</v>
      </c>
      <c r="Q29" s="42">
        <v>48</v>
      </c>
      <c r="R29" s="42" t="s">
        <v>85</v>
      </c>
      <c r="S29" s="135">
        <v>11</v>
      </c>
      <c r="T29" s="39">
        <f t="shared" si="4"/>
        <v>48</v>
      </c>
      <c r="U29" s="157">
        <f t="shared" si="5"/>
        <v>88</v>
      </c>
      <c r="V29" s="80" t="s">
        <v>43</v>
      </c>
      <c r="W29" s="35">
        <v>10</v>
      </c>
      <c r="X29" s="35">
        <v>4</v>
      </c>
      <c r="Y29" s="82" t="s">
        <v>638</v>
      </c>
      <c r="Z29" s="47"/>
    </row>
    <row r="30" spans="1:26" ht="14.25" customHeight="1" x14ac:dyDescent="0.2">
      <c r="A30" s="16">
        <v>12</v>
      </c>
      <c r="B30" s="88">
        <v>91</v>
      </c>
      <c r="C30" s="90" t="s">
        <v>55</v>
      </c>
      <c r="D30" s="88" t="s">
        <v>186</v>
      </c>
      <c r="E30" s="88">
        <v>2002</v>
      </c>
      <c r="F30" s="91" t="s">
        <v>43</v>
      </c>
      <c r="G30" s="91" t="s">
        <v>32</v>
      </c>
      <c r="H30" s="91" t="s">
        <v>285</v>
      </c>
      <c r="I30" s="163" t="s">
        <v>31</v>
      </c>
      <c r="J30" s="78" t="s">
        <v>264</v>
      </c>
      <c r="K30" s="42">
        <v>35</v>
      </c>
      <c r="L30" s="42" t="s">
        <v>83</v>
      </c>
      <c r="M30" s="42" t="s">
        <v>82</v>
      </c>
      <c r="N30" s="135">
        <v>12</v>
      </c>
      <c r="O30" s="39">
        <f t="shared" si="3"/>
        <v>35</v>
      </c>
      <c r="P30" s="42">
        <v>45</v>
      </c>
      <c r="Q30" s="42">
        <v>50</v>
      </c>
      <c r="R30" s="42" t="s">
        <v>86</v>
      </c>
      <c r="S30" s="135">
        <v>10</v>
      </c>
      <c r="T30" s="39">
        <f t="shared" si="4"/>
        <v>50</v>
      </c>
      <c r="U30" s="157">
        <f t="shared" si="5"/>
        <v>85</v>
      </c>
      <c r="V30" s="80" t="s">
        <v>40</v>
      </c>
      <c r="W30" s="35">
        <v>11</v>
      </c>
      <c r="X30" s="35" t="s">
        <v>58</v>
      </c>
      <c r="Y30" s="19" t="s">
        <v>598</v>
      </c>
      <c r="Z30" s="47"/>
    </row>
    <row r="31" spans="1:26" ht="12.75" customHeight="1" x14ac:dyDescent="0.2">
      <c r="A31" s="16">
        <v>134</v>
      </c>
      <c r="B31" s="88">
        <v>80</v>
      </c>
      <c r="C31" s="90" t="s">
        <v>284</v>
      </c>
      <c r="D31" s="88" t="s">
        <v>250</v>
      </c>
      <c r="E31" s="88">
        <v>2003</v>
      </c>
      <c r="F31" s="91" t="s">
        <v>43</v>
      </c>
      <c r="G31" s="91" t="s">
        <v>190</v>
      </c>
      <c r="H31" s="91" t="s">
        <v>704</v>
      </c>
      <c r="I31" s="37" t="s">
        <v>31</v>
      </c>
      <c r="J31" s="78" t="s">
        <v>265</v>
      </c>
      <c r="K31" s="42">
        <v>36</v>
      </c>
      <c r="L31" s="42">
        <v>39</v>
      </c>
      <c r="M31" s="42" t="s">
        <v>76</v>
      </c>
      <c r="N31" s="135">
        <v>10</v>
      </c>
      <c r="O31" s="39">
        <f t="shared" si="3"/>
        <v>39</v>
      </c>
      <c r="P31" s="42">
        <v>42</v>
      </c>
      <c r="Q31" s="42" t="s">
        <v>196</v>
      </c>
      <c r="R31" s="42" t="s">
        <v>196</v>
      </c>
      <c r="S31" s="135">
        <v>12</v>
      </c>
      <c r="T31" s="39">
        <f t="shared" si="4"/>
        <v>42</v>
      </c>
      <c r="U31" s="157">
        <f t="shared" si="5"/>
        <v>81</v>
      </c>
      <c r="V31" s="80" t="s">
        <v>40</v>
      </c>
      <c r="W31" s="35">
        <v>12</v>
      </c>
      <c r="X31" s="35" t="s">
        <v>58</v>
      </c>
      <c r="Y31" s="19" t="s">
        <v>705</v>
      </c>
      <c r="Z31" s="47"/>
    </row>
    <row r="32" spans="1:26" ht="14.25" customHeight="1" x14ac:dyDescent="0.2">
      <c r="A32" s="16">
        <v>177</v>
      </c>
      <c r="B32" s="88">
        <v>72</v>
      </c>
      <c r="C32" s="90" t="s">
        <v>50</v>
      </c>
      <c r="D32" s="88" t="s">
        <v>250</v>
      </c>
      <c r="E32" s="88">
        <v>2003</v>
      </c>
      <c r="F32" s="91" t="s">
        <v>26</v>
      </c>
      <c r="G32" s="91" t="s">
        <v>32</v>
      </c>
      <c r="H32" s="91" t="s">
        <v>38</v>
      </c>
      <c r="I32" s="37" t="s">
        <v>37</v>
      </c>
      <c r="J32" s="78" t="s">
        <v>266</v>
      </c>
      <c r="K32" s="42">
        <v>33</v>
      </c>
      <c r="L32" s="42" t="s">
        <v>80</v>
      </c>
      <c r="M32" s="42">
        <v>35</v>
      </c>
      <c r="N32" s="135">
        <v>13</v>
      </c>
      <c r="O32" s="39">
        <f t="shared" si="3"/>
        <v>35</v>
      </c>
      <c r="P32" s="42" t="s">
        <v>77</v>
      </c>
      <c r="Q32" s="42">
        <v>42</v>
      </c>
      <c r="R32" s="42" t="s">
        <v>79</v>
      </c>
      <c r="S32" s="135">
        <v>13</v>
      </c>
      <c r="T32" s="39">
        <f t="shared" si="4"/>
        <v>42</v>
      </c>
      <c r="U32" s="157">
        <f t="shared" si="5"/>
        <v>77</v>
      </c>
      <c r="V32" s="80" t="s">
        <v>26</v>
      </c>
      <c r="W32" s="35">
        <v>13</v>
      </c>
      <c r="X32" s="35" t="s">
        <v>58</v>
      </c>
      <c r="Y32" s="82" t="s">
        <v>287</v>
      </c>
      <c r="Z32" s="47"/>
    </row>
    <row r="33" spans="1:26" x14ac:dyDescent="0.2">
      <c r="A33" s="198" t="s">
        <v>716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200"/>
      <c r="Z33" s="47"/>
    </row>
    <row r="34" spans="1:26" x14ac:dyDescent="0.2">
      <c r="A34" s="16">
        <v>14</v>
      </c>
      <c r="B34" s="88">
        <v>150</v>
      </c>
      <c r="C34" s="90" t="s">
        <v>362</v>
      </c>
      <c r="D34" s="88" t="s">
        <v>186</v>
      </c>
      <c r="E34" s="88">
        <v>2001</v>
      </c>
      <c r="F34" s="164" t="s">
        <v>53</v>
      </c>
      <c r="G34" s="89" t="s">
        <v>32</v>
      </c>
      <c r="H34" s="89" t="s">
        <v>244</v>
      </c>
      <c r="I34" s="37" t="s">
        <v>37</v>
      </c>
      <c r="J34" s="78" t="s">
        <v>383</v>
      </c>
      <c r="K34" s="42">
        <v>63</v>
      </c>
      <c r="L34" s="42">
        <v>67</v>
      </c>
      <c r="M34" s="42">
        <v>70</v>
      </c>
      <c r="N34" s="38">
        <v>1</v>
      </c>
      <c r="O34" s="39">
        <f t="shared" ref="O34:O47" si="6">MAX(K34:N34)</f>
        <v>70</v>
      </c>
      <c r="P34" s="94">
        <v>80</v>
      </c>
      <c r="Q34" s="42">
        <v>85</v>
      </c>
      <c r="R34" s="42" t="s">
        <v>103</v>
      </c>
      <c r="S34" s="38">
        <v>1</v>
      </c>
      <c r="T34" s="39">
        <f t="shared" ref="T34:T48" si="7">MAX(P34:S34)</f>
        <v>85</v>
      </c>
      <c r="U34" s="95">
        <f t="shared" ref="U34:U48" si="8">SUM(O34,T34)</f>
        <v>155</v>
      </c>
      <c r="V34" s="160" t="s">
        <v>53</v>
      </c>
      <c r="W34" s="34">
        <v>1</v>
      </c>
      <c r="X34" s="34">
        <v>15</v>
      </c>
      <c r="Y34" s="19" t="s">
        <v>658</v>
      </c>
      <c r="Z34" s="47"/>
    </row>
    <row r="35" spans="1:26" ht="12" customHeight="1" x14ac:dyDescent="0.2">
      <c r="A35" s="16">
        <v>84</v>
      </c>
      <c r="B35" s="88">
        <v>135</v>
      </c>
      <c r="C35" s="90" t="s">
        <v>363</v>
      </c>
      <c r="D35" s="88" t="s">
        <v>186</v>
      </c>
      <c r="E35" s="88">
        <v>2001</v>
      </c>
      <c r="F35" s="164" t="s">
        <v>53</v>
      </c>
      <c r="G35" s="91" t="s">
        <v>211</v>
      </c>
      <c r="H35" s="89" t="s">
        <v>364</v>
      </c>
      <c r="I35" s="37" t="s">
        <v>37</v>
      </c>
      <c r="J35" s="78" t="s">
        <v>62</v>
      </c>
      <c r="K35" s="42">
        <v>60</v>
      </c>
      <c r="L35" s="42">
        <v>64</v>
      </c>
      <c r="M35" s="42">
        <v>66</v>
      </c>
      <c r="N35" s="38">
        <v>2</v>
      </c>
      <c r="O35" s="39">
        <f t="shared" si="6"/>
        <v>66</v>
      </c>
      <c r="P35" s="94">
        <v>70</v>
      </c>
      <c r="Q35" s="42">
        <v>75</v>
      </c>
      <c r="R35" s="42">
        <v>77</v>
      </c>
      <c r="S35" s="38">
        <v>2</v>
      </c>
      <c r="T35" s="39">
        <f t="shared" si="7"/>
        <v>77</v>
      </c>
      <c r="U35" s="95">
        <f t="shared" si="8"/>
        <v>143</v>
      </c>
      <c r="V35" s="160" t="s">
        <v>53</v>
      </c>
      <c r="W35" s="34">
        <v>2</v>
      </c>
      <c r="X35" s="34">
        <v>13</v>
      </c>
      <c r="Y35" s="19" t="s">
        <v>579</v>
      </c>
      <c r="Z35" s="47"/>
    </row>
    <row r="36" spans="1:26" x14ac:dyDescent="0.2">
      <c r="A36" s="16">
        <v>62</v>
      </c>
      <c r="B36" s="88">
        <v>130</v>
      </c>
      <c r="C36" s="90" t="s">
        <v>365</v>
      </c>
      <c r="D36" s="88" t="s">
        <v>186</v>
      </c>
      <c r="E36" s="88">
        <v>2002</v>
      </c>
      <c r="F36" s="164" t="s">
        <v>53</v>
      </c>
      <c r="G36" s="91" t="s">
        <v>271</v>
      </c>
      <c r="H36" s="89" t="s">
        <v>366</v>
      </c>
      <c r="I36" s="37" t="s">
        <v>37</v>
      </c>
      <c r="J36" s="78" t="s">
        <v>384</v>
      </c>
      <c r="K36" s="42">
        <v>60</v>
      </c>
      <c r="L36" s="42">
        <v>63</v>
      </c>
      <c r="M36" s="42" t="s">
        <v>91</v>
      </c>
      <c r="N36" s="38">
        <v>3</v>
      </c>
      <c r="O36" s="39">
        <f t="shared" si="6"/>
        <v>63</v>
      </c>
      <c r="P36" s="94" t="s">
        <v>99</v>
      </c>
      <c r="Q36" s="42">
        <v>72</v>
      </c>
      <c r="R36" s="42">
        <v>74</v>
      </c>
      <c r="S36" s="38">
        <v>3</v>
      </c>
      <c r="T36" s="39">
        <f t="shared" si="7"/>
        <v>74</v>
      </c>
      <c r="U36" s="95">
        <f t="shared" si="8"/>
        <v>137</v>
      </c>
      <c r="V36" s="160" t="s">
        <v>53</v>
      </c>
      <c r="W36" s="34">
        <v>3</v>
      </c>
      <c r="X36" s="34">
        <v>11</v>
      </c>
      <c r="Y36" s="19" t="s">
        <v>625</v>
      </c>
      <c r="Z36" s="47"/>
    </row>
    <row r="37" spans="1:26" x14ac:dyDescent="0.2">
      <c r="A37" s="16">
        <v>8</v>
      </c>
      <c r="B37" s="88">
        <v>130</v>
      </c>
      <c r="C37" s="90" t="s">
        <v>367</v>
      </c>
      <c r="D37" s="88" t="s">
        <v>186</v>
      </c>
      <c r="E37" s="88">
        <v>2003</v>
      </c>
      <c r="F37" s="164" t="s">
        <v>42</v>
      </c>
      <c r="G37" s="91" t="s">
        <v>211</v>
      </c>
      <c r="H37" s="89" t="s">
        <v>368</v>
      </c>
      <c r="I37" s="37" t="s">
        <v>37</v>
      </c>
      <c r="J37" s="78" t="s">
        <v>62</v>
      </c>
      <c r="K37" s="42">
        <v>55</v>
      </c>
      <c r="L37" s="42">
        <v>59</v>
      </c>
      <c r="M37" s="42">
        <v>62</v>
      </c>
      <c r="N37" s="104">
        <v>4</v>
      </c>
      <c r="O37" s="39">
        <f t="shared" si="6"/>
        <v>62</v>
      </c>
      <c r="P37" s="94">
        <v>68</v>
      </c>
      <c r="Q37" s="42">
        <v>72</v>
      </c>
      <c r="R37" s="42" t="s">
        <v>107</v>
      </c>
      <c r="S37" s="104">
        <v>4</v>
      </c>
      <c r="T37" s="39">
        <f t="shared" si="7"/>
        <v>72</v>
      </c>
      <c r="U37" s="95">
        <f t="shared" si="8"/>
        <v>134</v>
      </c>
      <c r="V37" s="160" t="s">
        <v>42</v>
      </c>
      <c r="W37" s="34">
        <v>4</v>
      </c>
      <c r="X37" s="34">
        <v>9</v>
      </c>
      <c r="Y37" s="19" t="s">
        <v>578</v>
      </c>
      <c r="Z37" s="47"/>
    </row>
    <row r="38" spans="1:26" x14ac:dyDescent="0.2">
      <c r="A38" s="16">
        <v>118</v>
      </c>
      <c r="B38" s="88">
        <v>135</v>
      </c>
      <c r="C38" s="90" t="s">
        <v>369</v>
      </c>
      <c r="D38" s="88" t="s">
        <v>186</v>
      </c>
      <c r="E38" s="88">
        <v>2002</v>
      </c>
      <c r="F38" s="164" t="s">
        <v>53</v>
      </c>
      <c r="G38" s="91" t="s">
        <v>32</v>
      </c>
      <c r="H38" s="89" t="s">
        <v>341</v>
      </c>
      <c r="I38" s="163" t="s">
        <v>37</v>
      </c>
      <c r="J38" s="78" t="s">
        <v>385</v>
      </c>
      <c r="K38" s="42" t="s">
        <v>141</v>
      </c>
      <c r="L38" s="42">
        <v>57</v>
      </c>
      <c r="M38" s="42">
        <v>59</v>
      </c>
      <c r="N38" s="104">
        <v>5</v>
      </c>
      <c r="O38" s="39">
        <f t="shared" si="6"/>
        <v>59</v>
      </c>
      <c r="P38" s="94">
        <v>70</v>
      </c>
      <c r="Q38" s="42" t="s">
        <v>107</v>
      </c>
      <c r="R38" s="42" t="s">
        <v>107</v>
      </c>
      <c r="S38" s="104">
        <v>5</v>
      </c>
      <c r="T38" s="39">
        <f t="shared" si="7"/>
        <v>70</v>
      </c>
      <c r="U38" s="95">
        <f t="shared" si="8"/>
        <v>129</v>
      </c>
      <c r="V38" s="160" t="s">
        <v>42</v>
      </c>
      <c r="W38" s="34">
        <v>5</v>
      </c>
      <c r="X38" s="34" t="s">
        <v>58</v>
      </c>
      <c r="Y38" s="19" t="s">
        <v>617</v>
      </c>
      <c r="Z38" s="47"/>
    </row>
    <row r="39" spans="1:26" ht="14.25" customHeight="1" x14ac:dyDescent="0.2">
      <c r="A39" s="16">
        <v>127</v>
      </c>
      <c r="B39" s="88">
        <v>120</v>
      </c>
      <c r="C39" s="108" t="s">
        <v>370</v>
      </c>
      <c r="D39" s="88" t="s">
        <v>186</v>
      </c>
      <c r="E39" s="88">
        <v>2004</v>
      </c>
      <c r="F39" s="164" t="s">
        <v>42</v>
      </c>
      <c r="G39" s="91" t="s">
        <v>271</v>
      </c>
      <c r="H39" s="112" t="s">
        <v>371</v>
      </c>
      <c r="I39" s="163" t="s">
        <v>37</v>
      </c>
      <c r="J39" s="78" t="s">
        <v>386</v>
      </c>
      <c r="K39" s="42">
        <v>53</v>
      </c>
      <c r="L39" s="42" t="s">
        <v>88</v>
      </c>
      <c r="M39" s="42">
        <v>56</v>
      </c>
      <c r="N39" s="104">
        <v>6</v>
      </c>
      <c r="O39" s="39">
        <f t="shared" si="6"/>
        <v>56</v>
      </c>
      <c r="P39" s="94">
        <v>63</v>
      </c>
      <c r="Q39" s="42">
        <v>67</v>
      </c>
      <c r="R39" s="42" t="s">
        <v>98</v>
      </c>
      <c r="S39" s="104">
        <v>6</v>
      </c>
      <c r="T39" s="39">
        <f t="shared" si="7"/>
        <v>67</v>
      </c>
      <c r="U39" s="95">
        <f t="shared" si="8"/>
        <v>123</v>
      </c>
      <c r="V39" s="160" t="s">
        <v>42</v>
      </c>
      <c r="W39" s="34">
        <v>6</v>
      </c>
      <c r="X39" s="34">
        <v>8</v>
      </c>
      <c r="Y39" s="19" t="s">
        <v>706</v>
      </c>
      <c r="Z39" s="47"/>
    </row>
    <row r="40" spans="1:26" ht="12" customHeight="1" x14ac:dyDescent="0.2">
      <c r="A40" s="16">
        <v>31</v>
      </c>
      <c r="B40" s="88">
        <v>100</v>
      </c>
      <c r="C40" s="90" t="s">
        <v>372</v>
      </c>
      <c r="D40" s="88" t="s">
        <v>186</v>
      </c>
      <c r="E40" s="88">
        <v>2002</v>
      </c>
      <c r="F40" s="164" t="s">
        <v>43</v>
      </c>
      <c r="G40" s="91" t="s">
        <v>256</v>
      </c>
      <c r="H40" s="89" t="s">
        <v>373</v>
      </c>
      <c r="I40" s="163" t="s">
        <v>33</v>
      </c>
      <c r="J40" s="78" t="s">
        <v>387</v>
      </c>
      <c r="K40" s="42">
        <v>45</v>
      </c>
      <c r="L40" s="42">
        <v>48</v>
      </c>
      <c r="M40" s="42">
        <v>51</v>
      </c>
      <c r="N40" s="104">
        <v>7</v>
      </c>
      <c r="O40" s="39">
        <f t="shared" si="6"/>
        <v>51</v>
      </c>
      <c r="P40" s="94">
        <v>57</v>
      </c>
      <c r="Q40" s="42">
        <v>61</v>
      </c>
      <c r="R40" s="42" t="s">
        <v>243</v>
      </c>
      <c r="S40" s="104">
        <v>7</v>
      </c>
      <c r="T40" s="39">
        <f t="shared" si="7"/>
        <v>61</v>
      </c>
      <c r="U40" s="95">
        <f t="shared" si="8"/>
        <v>112</v>
      </c>
      <c r="V40" s="160" t="s">
        <v>43</v>
      </c>
      <c r="W40" s="34">
        <v>7</v>
      </c>
      <c r="X40" s="34" t="s">
        <v>241</v>
      </c>
      <c r="Y40" s="19" t="s">
        <v>608</v>
      </c>
      <c r="Z40" s="47"/>
    </row>
    <row r="41" spans="1:26" ht="13.5" customHeight="1" x14ac:dyDescent="0.2">
      <c r="A41" s="16">
        <v>51</v>
      </c>
      <c r="B41" s="88">
        <v>110</v>
      </c>
      <c r="C41" s="90" t="s">
        <v>374</v>
      </c>
      <c r="D41" s="88" t="s">
        <v>186</v>
      </c>
      <c r="E41" s="88">
        <v>2001</v>
      </c>
      <c r="F41" s="164" t="s">
        <v>42</v>
      </c>
      <c r="G41" s="91" t="s">
        <v>256</v>
      </c>
      <c r="H41" s="89" t="s">
        <v>214</v>
      </c>
      <c r="I41" s="37" t="s">
        <v>31</v>
      </c>
      <c r="J41" s="78" t="s">
        <v>62</v>
      </c>
      <c r="K41" s="42">
        <v>45</v>
      </c>
      <c r="L41" s="42">
        <v>48</v>
      </c>
      <c r="M41" s="42" t="s">
        <v>258</v>
      </c>
      <c r="N41" s="104">
        <v>8</v>
      </c>
      <c r="O41" s="39">
        <f t="shared" si="6"/>
        <v>48</v>
      </c>
      <c r="P41" s="94">
        <v>55</v>
      </c>
      <c r="Q41" s="42" t="s">
        <v>115</v>
      </c>
      <c r="R41" s="42" t="s">
        <v>388</v>
      </c>
      <c r="S41" s="104">
        <v>8</v>
      </c>
      <c r="T41" s="39">
        <f t="shared" si="7"/>
        <v>55</v>
      </c>
      <c r="U41" s="95">
        <f t="shared" si="8"/>
        <v>103</v>
      </c>
      <c r="V41" s="160" t="s">
        <v>43</v>
      </c>
      <c r="W41" s="34">
        <v>8</v>
      </c>
      <c r="X41" s="34" t="s">
        <v>241</v>
      </c>
      <c r="Y41" s="19" t="s">
        <v>690</v>
      </c>
      <c r="Z41" s="47"/>
    </row>
    <row r="42" spans="1:26" x14ac:dyDescent="0.2">
      <c r="A42" s="16">
        <v>49</v>
      </c>
      <c r="B42" s="88">
        <v>95</v>
      </c>
      <c r="C42" s="90" t="s">
        <v>375</v>
      </c>
      <c r="D42" s="88" t="s">
        <v>186</v>
      </c>
      <c r="E42" s="88">
        <v>2004</v>
      </c>
      <c r="F42" s="164" t="s">
        <v>43</v>
      </c>
      <c r="G42" s="91" t="s">
        <v>254</v>
      </c>
      <c r="H42" s="89" t="s">
        <v>280</v>
      </c>
      <c r="I42" s="37" t="s">
        <v>39</v>
      </c>
      <c r="J42" s="78" t="s">
        <v>389</v>
      </c>
      <c r="K42" s="42">
        <v>40</v>
      </c>
      <c r="L42" s="42">
        <v>43</v>
      </c>
      <c r="M42" s="42">
        <v>45</v>
      </c>
      <c r="N42" s="104">
        <v>9</v>
      </c>
      <c r="O42" s="39">
        <f t="shared" si="6"/>
        <v>45</v>
      </c>
      <c r="P42" s="94" t="s">
        <v>87</v>
      </c>
      <c r="Q42" s="42">
        <v>55</v>
      </c>
      <c r="R42" s="42" t="s">
        <v>90</v>
      </c>
      <c r="S42" s="104">
        <v>9</v>
      </c>
      <c r="T42" s="39">
        <f t="shared" si="7"/>
        <v>55</v>
      </c>
      <c r="U42" s="95">
        <f t="shared" si="8"/>
        <v>100</v>
      </c>
      <c r="V42" s="160" t="s">
        <v>43</v>
      </c>
      <c r="W42" s="34">
        <v>9</v>
      </c>
      <c r="X42" s="34">
        <v>7</v>
      </c>
      <c r="Y42" s="19" t="s">
        <v>678</v>
      </c>
      <c r="Z42" s="47"/>
    </row>
    <row r="43" spans="1:26" x14ac:dyDescent="0.2">
      <c r="A43" s="83">
        <v>86</v>
      </c>
      <c r="B43" s="109">
        <v>90</v>
      </c>
      <c r="C43" s="110" t="s">
        <v>376</v>
      </c>
      <c r="D43" s="109" t="s">
        <v>250</v>
      </c>
      <c r="E43" s="109">
        <v>2001</v>
      </c>
      <c r="F43" s="111" t="s">
        <v>40</v>
      </c>
      <c r="G43" s="91" t="s">
        <v>271</v>
      </c>
      <c r="H43" s="111" t="s">
        <v>366</v>
      </c>
      <c r="I43" s="37" t="s">
        <v>37</v>
      </c>
      <c r="J43" s="78" t="s">
        <v>390</v>
      </c>
      <c r="K43" s="42">
        <v>37</v>
      </c>
      <c r="L43" s="42">
        <v>40</v>
      </c>
      <c r="M43" s="42">
        <v>43</v>
      </c>
      <c r="N43" s="104">
        <v>10</v>
      </c>
      <c r="O43" s="39">
        <f t="shared" si="6"/>
        <v>43</v>
      </c>
      <c r="P43" s="94">
        <v>50</v>
      </c>
      <c r="Q43" s="42">
        <v>53</v>
      </c>
      <c r="R43" s="42">
        <v>55</v>
      </c>
      <c r="S43" s="104">
        <v>10</v>
      </c>
      <c r="T43" s="39">
        <f t="shared" si="7"/>
        <v>55</v>
      </c>
      <c r="U43" s="95">
        <f t="shared" si="8"/>
        <v>98</v>
      </c>
      <c r="V43" s="160" t="s">
        <v>43</v>
      </c>
      <c r="W43" s="34">
        <v>10</v>
      </c>
      <c r="X43" s="34" t="s">
        <v>58</v>
      </c>
      <c r="Y43" s="19" t="s">
        <v>623</v>
      </c>
      <c r="Z43" s="47"/>
    </row>
    <row r="44" spans="1:26" x14ac:dyDescent="0.2">
      <c r="A44" s="50">
        <v>50</v>
      </c>
      <c r="B44" s="88">
        <v>90</v>
      </c>
      <c r="C44" s="90" t="s">
        <v>377</v>
      </c>
      <c r="D44" s="88" t="s">
        <v>250</v>
      </c>
      <c r="E44" s="88">
        <v>2003</v>
      </c>
      <c r="F44" s="91" t="s">
        <v>43</v>
      </c>
      <c r="G44" s="111" t="s">
        <v>32</v>
      </c>
      <c r="H44" s="113" t="s">
        <v>342</v>
      </c>
      <c r="I44" s="37" t="s">
        <v>37</v>
      </c>
      <c r="J44" s="107" t="s">
        <v>391</v>
      </c>
      <c r="K44" s="42" t="s">
        <v>83</v>
      </c>
      <c r="L44" s="42">
        <v>40</v>
      </c>
      <c r="M44" s="42" t="s">
        <v>79</v>
      </c>
      <c r="N44" s="104">
        <v>11</v>
      </c>
      <c r="O44" s="39">
        <f t="shared" si="6"/>
        <v>40</v>
      </c>
      <c r="P44" s="94">
        <v>50</v>
      </c>
      <c r="Q44" s="42" t="s">
        <v>87</v>
      </c>
      <c r="R44" s="42" t="s">
        <v>87</v>
      </c>
      <c r="S44" s="104">
        <v>11</v>
      </c>
      <c r="T44" s="39">
        <f t="shared" si="7"/>
        <v>50</v>
      </c>
      <c r="U44" s="95">
        <f t="shared" si="8"/>
        <v>90</v>
      </c>
      <c r="V44" s="160" t="s">
        <v>40</v>
      </c>
      <c r="W44" s="34">
        <v>11</v>
      </c>
      <c r="X44" s="34" t="s">
        <v>58</v>
      </c>
      <c r="Y44" s="19" t="s">
        <v>685</v>
      </c>
      <c r="Z44" s="47"/>
    </row>
    <row r="45" spans="1:26" x14ac:dyDescent="0.2">
      <c r="A45" s="16">
        <v>68</v>
      </c>
      <c r="B45" s="88">
        <v>87</v>
      </c>
      <c r="C45" s="90" t="s">
        <v>378</v>
      </c>
      <c r="D45" s="88" t="s">
        <v>250</v>
      </c>
      <c r="E45" s="88">
        <v>2002</v>
      </c>
      <c r="F45" s="91" t="s">
        <v>40</v>
      </c>
      <c r="G45" s="91" t="s">
        <v>32</v>
      </c>
      <c r="H45" s="113" t="s">
        <v>342</v>
      </c>
      <c r="I45" s="37" t="s">
        <v>37</v>
      </c>
      <c r="J45" s="107" t="s">
        <v>392</v>
      </c>
      <c r="K45" s="42">
        <v>35</v>
      </c>
      <c r="L45" s="42" t="s">
        <v>75</v>
      </c>
      <c r="M45" s="42" t="s">
        <v>83</v>
      </c>
      <c r="N45" s="104">
        <v>12</v>
      </c>
      <c r="O45" s="39">
        <f t="shared" si="6"/>
        <v>35</v>
      </c>
      <c r="P45" s="94" t="s">
        <v>108</v>
      </c>
      <c r="Q45" s="42" t="s">
        <v>108</v>
      </c>
      <c r="R45" s="42">
        <v>47</v>
      </c>
      <c r="S45" s="104">
        <v>12</v>
      </c>
      <c r="T45" s="39">
        <f t="shared" si="7"/>
        <v>47</v>
      </c>
      <c r="U45" s="95">
        <f t="shared" si="8"/>
        <v>82</v>
      </c>
      <c r="V45" s="160" t="s">
        <v>26</v>
      </c>
      <c r="W45" s="34">
        <v>12</v>
      </c>
      <c r="X45" s="34" t="s">
        <v>58</v>
      </c>
      <c r="Y45" s="19" t="s">
        <v>598</v>
      </c>
      <c r="Z45" s="47"/>
    </row>
    <row r="46" spans="1:26" x14ac:dyDescent="0.2">
      <c r="A46" s="16">
        <v>67</v>
      </c>
      <c r="B46" s="88">
        <v>70</v>
      </c>
      <c r="C46" s="90" t="s">
        <v>379</v>
      </c>
      <c r="D46" s="88" t="s">
        <v>250</v>
      </c>
      <c r="E46" s="88">
        <v>2002</v>
      </c>
      <c r="F46" s="91" t="s">
        <v>26</v>
      </c>
      <c r="G46" s="91" t="s">
        <v>257</v>
      </c>
      <c r="H46" s="91"/>
      <c r="I46" s="37" t="s">
        <v>31</v>
      </c>
      <c r="J46" s="107" t="s">
        <v>71</v>
      </c>
      <c r="K46" s="42">
        <v>32</v>
      </c>
      <c r="L46" s="42">
        <v>34</v>
      </c>
      <c r="M46" s="42">
        <v>35</v>
      </c>
      <c r="N46" s="104">
        <v>13</v>
      </c>
      <c r="O46" s="39">
        <f t="shared" si="6"/>
        <v>35</v>
      </c>
      <c r="P46" s="94">
        <v>43</v>
      </c>
      <c r="Q46" s="42">
        <v>45</v>
      </c>
      <c r="R46" s="42" t="s">
        <v>108</v>
      </c>
      <c r="S46" s="104">
        <v>13</v>
      </c>
      <c r="T46" s="39">
        <f t="shared" si="7"/>
        <v>45</v>
      </c>
      <c r="U46" s="95">
        <f t="shared" si="8"/>
        <v>80</v>
      </c>
      <c r="V46" s="160" t="s">
        <v>26</v>
      </c>
      <c r="W46" s="34">
        <v>13</v>
      </c>
      <c r="X46" s="34">
        <v>6</v>
      </c>
      <c r="Y46" s="19" t="s">
        <v>673</v>
      </c>
      <c r="Z46" s="47"/>
    </row>
    <row r="47" spans="1:26" x14ac:dyDescent="0.2">
      <c r="A47" s="16">
        <v>29</v>
      </c>
      <c r="B47" s="88">
        <v>60</v>
      </c>
      <c r="C47" s="90" t="s">
        <v>380</v>
      </c>
      <c r="D47" s="88" t="s">
        <v>250</v>
      </c>
      <c r="E47" s="37">
        <v>2001</v>
      </c>
      <c r="F47" s="91" t="s">
        <v>26</v>
      </c>
      <c r="G47" s="91" t="s">
        <v>257</v>
      </c>
      <c r="H47" s="91"/>
      <c r="I47" s="37" t="s">
        <v>31</v>
      </c>
      <c r="J47" s="107" t="s">
        <v>392</v>
      </c>
      <c r="K47" s="42">
        <v>25</v>
      </c>
      <c r="L47" s="42">
        <v>27</v>
      </c>
      <c r="M47" s="42">
        <v>29</v>
      </c>
      <c r="N47" s="104">
        <v>14</v>
      </c>
      <c r="O47" s="39">
        <f t="shared" si="6"/>
        <v>29</v>
      </c>
      <c r="P47" s="94" t="s">
        <v>80</v>
      </c>
      <c r="Q47" s="42" t="s">
        <v>80</v>
      </c>
      <c r="R47" s="42">
        <v>35</v>
      </c>
      <c r="S47" s="104">
        <v>14</v>
      </c>
      <c r="T47" s="39">
        <f t="shared" si="7"/>
        <v>35</v>
      </c>
      <c r="U47" s="95">
        <f t="shared" si="8"/>
        <v>64</v>
      </c>
      <c r="V47" s="160" t="s">
        <v>29</v>
      </c>
      <c r="W47" s="34">
        <v>14</v>
      </c>
      <c r="X47" s="34">
        <v>0</v>
      </c>
      <c r="Y47" s="19" t="s">
        <v>675</v>
      </c>
      <c r="Z47" s="47"/>
    </row>
    <row r="48" spans="1:26" ht="14.25" customHeight="1" x14ac:dyDescent="0.2">
      <c r="A48" s="16">
        <v>33</v>
      </c>
      <c r="B48" s="88">
        <v>120</v>
      </c>
      <c r="C48" s="90" t="s">
        <v>381</v>
      </c>
      <c r="D48" s="88" t="s">
        <v>186</v>
      </c>
      <c r="E48" s="88">
        <v>2002</v>
      </c>
      <c r="F48" s="164" t="s">
        <v>42</v>
      </c>
      <c r="G48" s="91" t="s">
        <v>256</v>
      </c>
      <c r="H48" s="91" t="s">
        <v>382</v>
      </c>
      <c r="I48" s="37" t="s">
        <v>33</v>
      </c>
      <c r="J48" s="107" t="s">
        <v>62</v>
      </c>
      <c r="K48" s="42" t="s">
        <v>85</v>
      </c>
      <c r="L48" s="42" t="s">
        <v>85</v>
      </c>
      <c r="M48" s="42" t="s">
        <v>85</v>
      </c>
      <c r="N48" s="104"/>
      <c r="O48" s="39" t="s">
        <v>393</v>
      </c>
      <c r="P48" s="94" t="s">
        <v>78</v>
      </c>
      <c r="Q48" s="42"/>
      <c r="R48" s="42"/>
      <c r="S48" s="104"/>
      <c r="T48" s="39">
        <f t="shared" si="7"/>
        <v>0</v>
      </c>
      <c r="U48" s="95">
        <f t="shared" si="8"/>
        <v>0</v>
      </c>
      <c r="V48" s="160"/>
      <c r="W48" s="34"/>
      <c r="X48" s="34" t="s">
        <v>58</v>
      </c>
      <c r="Y48" s="19" t="s">
        <v>608</v>
      </c>
      <c r="Z48" s="47"/>
    </row>
    <row r="49" spans="1:26" x14ac:dyDescent="0.2">
      <c r="A49" s="216" t="s">
        <v>715</v>
      </c>
      <c r="B49" s="217"/>
      <c r="C49" s="217"/>
      <c r="D49" s="217"/>
      <c r="E49" s="217"/>
      <c r="F49" s="217"/>
      <c r="G49" s="217"/>
      <c r="H49" s="217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200"/>
      <c r="Z49" s="47"/>
    </row>
    <row r="50" spans="1:26" ht="13.5" customHeight="1" x14ac:dyDescent="0.2">
      <c r="A50" s="16">
        <v>113</v>
      </c>
      <c r="B50" s="115">
        <v>145</v>
      </c>
      <c r="C50" s="90" t="s">
        <v>415</v>
      </c>
      <c r="D50" s="88" t="s">
        <v>186</v>
      </c>
      <c r="E50" s="88">
        <v>2001</v>
      </c>
      <c r="F50" s="165" t="s">
        <v>270</v>
      </c>
      <c r="G50" s="89" t="s">
        <v>32</v>
      </c>
      <c r="H50" s="89" t="s">
        <v>416</v>
      </c>
      <c r="I50" s="166" t="s">
        <v>39</v>
      </c>
      <c r="J50" s="78" t="s">
        <v>429</v>
      </c>
      <c r="K50" s="172">
        <v>64</v>
      </c>
      <c r="L50" s="42">
        <v>67</v>
      </c>
      <c r="M50" s="42">
        <v>70</v>
      </c>
      <c r="N50" s="38">
        <v>2</v>
      </c>
      <c r="O50" s="39">
        <f t="shared" ref="O50:O61" si="9">MAX(K50:N50)</f>
        <v>70</v>
      </c>
      <c r="P50" s="94">
        <v>85</v>
      </c>
      <c r="Q50" s="42" t="s">
        <v>118</v>
      </c>
      <c r="R50" s="42">
        <v>90</v>
      </c>
      <c r="S50" s="38">
        <v>1</v>
      </c>
      <c r="T50" s="39">
        <f t="shared" ref="T50:T61" si="10">MAX(P50:S50)</f>
        <v>90</v>
      </c>
      <c r="U50" s="95">
        <f t="shared" ref="U50:U61" si="11">SUM(O50,T50)</f>
        <v>160</v>
      </c>
      <c r="V50" s="80" t="s">
        <v>53</v>
      </c>
      <c r="W50" s="34">
        <v>1</v>
      </c>
      <c r="X50" s="34">
        <v>15</v>
      </c>
      <c r="Y50" s="19" t="s">
        <v>653</v>
      </c>
      <c r="Z50" s="47"/>
    </row>
    <row r="51" spans="1:26" ht="12.75" customHeight="1" x14ac:dyDescent="0.2">
      <c r="A51" s="16">
        <v>81</v>
      </c>
      <c r="B51" s="115">
        <v>142</v>
      </c>
      <c r="C51" s="90" t="s">
        <v>417</v>
      </c>
      <c r="D51" s="88" t="s">
        <v>186</v>
      </c>
      <c r="E51" s="88">
        <v>2001</v>
      </c>
      <c r="F51" s="165" t="s">
        <v>270</v>
      </c>
      <c r="G51" s="89" t="s">
        <v>248</v>
      </c>
      <c r="H51" s="89" t="s">
        <v>247</v>
      </c>
      <c r="I51" s="166" t="s">
        <v>31</v>
      </c>
      <c r="J51" s="78" t="s">
        <v>430</v>
      </c>
      <c r="K51" s="42">
        <v>65</v>
      </c>
      <c r="L51" s="42">
        <v>68</v>
      </c>
      <c r="M51" s="42">
        <v>71</v>
      </c>
      <c r="N51" s="38">
        <v>1</v>
      </c>
      <c r="O51" s="39">
        <f t="shared" si="9"/>
        <v>71</v>
      </c>
      <c r="P51" s="94" t="s">
        <v>114</v>
      </c>
      <c r="Q51" s="42" t="s">
        <v>114</v>
      </c>
      <c r="R51" s="42">
        <v>85</v>
      </c>
      <c r="S51" s="38">
        <v>2</v>
      </c>
      <c r="T51" s="39">
        <f t="shared" si="10"/>
        <v>85</v>
      </c>
      <c r="U51" s="95">
        <f t="shared" si="11"/>
        <v>156</v>
      </c>
      <c r="V51" s="80" t="s">
        <v>53</v>
      </c>
      <c r="W51" s="34">
        <v>2</v>
      </c>
      <c r="X51" s="34">
        <v>13</v>
      </c>
      <c r="Y51" s="19" t="s">
        <v>635</v>
      </c>
      <c r="Z51" s="47"/>
    </row>
    <row r="52" spans="1:26" ht="13.5" customHeight="1" x14ac:dyDescent="0.2">
      <c r="A52" s="16">
        <v>85</v>
      </c>
      <c r="B52" s="115">
        <v>150</v>
      </c>
      <c r="C52" s="90" t="s">
        <v>418</v>
      </c>
      <c r="D52" s="88" t="s">
        <v>186</v>
      </c>
      <c r="E52" s="88">
        <v>2001</v>
      </c>
      <c r="F52" s="165" t="s">
        <v>270</v>
      </c>
      <c r="G52" s="89" t="s">
        <v>252</v>
      </c>
      <c r="H52" s="89" t="s">
        <v>251</v>
      </c>
      <c r="I52" s="166" t="s">
        <v>37</v>
      </c>
      <c r="J52" s="78" t="s">
        <v>112</v>
      </c>
      <c r="K52" s="42" t="s">
        <v>91</v>
      </c>
      <c r="L52" s="42" t="s">
        <v>91</v>
      </c>
      <c r="M52" s="42">
        <v>65</v>
      </c>
      <c r="N52" s="104">
        <v>4</v>
      </c>
      <c r="O52" s="39">
        <f t="shared" si="9"/>
        <v>65</v>
      </c>
      <c r="P52" s="94">
        <v>84</v>
      </c>
      <c r="Q52" s="42" t="s">
        <v>130</v>
      </c>
      <c r="R52" s="42" t="s">
        <v>130</v>
      </c>
      <c r="S52" s="38">
        <v>3</v>
      </c>
      <c r="T52" s="39">
        <f t="shared" si="10"/>
        <v>84</v>
      </c>
      <c r="U52" s="95">
        <f t="shared" si="11"/>
        <v>149</v>
      </c>
      <c r="V52" s="80" t="s">
        <v>42</v>
      </c>
      <c r="W52" s="35">
        <v>3</v>
      </c>
      <c r="X52" s="35">
        <v>11</v>
      </c>
      <c r="Y52" s="19" t="s">
        <v>625</v>
      </c>
      <c r="Z52" s="47"/>
    </row>
    <row r="53" spans="1:26" ht="13.5" customHeight="1" x14ac:dyDescent="0.2">
      <c r="A53" s="16">
        <v>82</v>
      </c>
      <c r="B53" s="115">
        <v>140</v>
      </c>
      <c r="C53" s="90" t="s">
        <v>419</v>
      </c>
      <c r="D53" s="88" t="s">
        <v>186</v>
      </c>
      <c r="E53" s="88">
        <v>2002</v>
      </c>
      <c r="F53" s="165" t="s">
        <v>245</v>
      </c>
      <c r="G53" s="89" t="s">
        <v>252</v>
      </c>
      <c r="H53" s="89" t="s">
        <v>420</v>
      </c>
      <c r="I53" s="166" t="s">
        <v>37</v>
      </c>
      <c r="J53" s="78" t="s">
        <v>431</v>
      </c>
      <c r="K53" s="42">
        <v>62</v>
      </c>
      <c r="L53" s="42">
        <v>65</v>
      </c>
      <c r="M53" s="42">
        <v>67</v>
      </c>
      <c r="N53" s="38">
        <v>3</v>
      </c>
      <c r="O53" s="39">
        <f t="shared" si="9"/>
        <v>67</v>
      </c>
      <c r="P53" s="94">
        <v>80</v>
      </c>
      <c r="Q53" s="42" t="s">
        <v>102</v>
      </c>
      <c r="R53" s="42" t="s">
        <v>113</v>
      </c>
      <c r="S53" s="104">
        <v>4</v>
      </c>
      <c r="T53" s="39">
        <f t="shared" si="10"/>
        <v>80</v>
      </c>
      <c r="U53" s="95">
        <f t="shared" si="11"/>
        <v>147</v>
      </c>
      <c r="V53" s="80" t="s">
        <v>42</v>
      </c>
      <c r="W53" s="35">
        <v>4</v>
      </c>
      <c r="X53" s="35">
        <v>9</v>
      </c>
      <c r="Y53" s="19" t="s">
        <v>627</v>
      </c>
      <c r="Z53" s="47"/>
    </row>
    <row r="54" spans="1:26" ht="13.5" customHeight="1" x14ac:dyDescent="0.2">
      <c r="A54" s="16">
        <v>66</v>
      </c>
      <c r="B54" s="115">
        <v>140</v>
      </c>
      <c r="C54" s="90" t="s">
        <v>421</v>
      </c>
      <c r="D54" s="88" t="s">
        <v>186</v>
      </c>
      <c r="E54" s="88">
        <v>2004</v>
      </c>
      <c r="F54" s="165" t="s">
        <v>245</v>
      </c>
      <c r="G54" s="89" t="s">
        <v>248</v>
      </c>
      <c r="H54" s="89" t="s">
        <v>247</v>
      </c>
      <c r="I54" s="167" t="s">
        <v>31</v>
      </c>
      <c r="J54" s="78" t="s">
        <v>432</v>
      </c>
      <c r="K54" s="42">
        <v>63</v>
      </c>
      <c r="L54" s="42" t="s">
        <v>96</v>
      </c>
      <c r="M54" s="42" t="s">
        <v>243</v>
      </c>
      <c r="N54" s="104">
        <v>5</v>
      </c>
      <c r="O54" s="39">
        <f t="shared" si="9"/>
        <v>63</v>
      </c>
      <c r="P54" s="94">
        <v>78</v>
      </c>
      <c r="Q54" s="42" t="s">
        <v>433</v>
      </c>
      <c r="R54" s="42" t="s">
        <v>114</v>
      </c>
      <c r="S54" s="104">
        <v>6</v>
      </c>
      <c r="T54" s="39">
        <f t="shared" si="10"/>
        <v>78</v>
      </c>
      <c r="U54" s="95">
        <f t="shared" si="11"/>
        <v>141</v>
      </c>
      <c r="V54" s="85" t="s">
        <v>42</v>
      </c>
      <c r="W54" s="86">
        <v>5</v>
      </c>
      <c r="X54" s="86">
        <v>8</v>
      </c>
      <c r="Y54" s="84" t="s">
        <v>633</v>
      </c>
      <c r="Z54" s="47"/>
    </row>
    <row r="55" spans="1:26" ht="13.5" customHeight="1" x14ac:dyDescent="0.2">
      <c r="A55" s="16">
        <v>103</v>
      </c>
      <c r="B55" s="115">
        <v>135</v>
      </c>
      <c r="C55" s="90" t="s">
        <v>422</v>
      </c>
      <c r="D55" s="88" t="s">
        <v>186</v>
      </c>
      <c r="E55" s="88">
        <v>2002</v>
      </c>
      <c r="F55" s="165" t="s">
        <v>270</v>
      </c>
      <c r="G55" s="89" t="s">
        <v>257</v>
      </c>
      <c r="H55" s="189"/>
      <c r="I55" s="37" t="s">
        <v>31</v>
      </c>
      <c r="J55" s="78" t="s">
        <v>434</v>
      </c>
      <c r="K55" s="42">
        <v>60</v>
      </c>
      <c r="L55" s="42" t="s">
        <v>95</v>
      </c>
      <c r="M55" s="42" t="s">
        <v>110</v>
      </c>
      <c r="N55" s="104">
        <v>6</v>
      </c>
      <c r="O55" s="39">
        <f t="shared" si="9"/>
        <v>60</v>
      </c>
      <c r="P55" s="94">
        <v>72</v>
      </c>
      <c r="Q55" s="42">
        <v>76</v>
      </c>
      <c r="R55" s="42">
        <v>80</v>
      </c>
      <c r="S55" s="104">
        <v>5</v>
      </c>
      <c r="T55" s="39">
        <f t="shared" si="10"/>
        <v>80</v>
      </c>
      <c r="U55" s="95">
        <f t="shared" si="11"/>
        <v>140</v>
      </c>
      <c r="V55" s="85" t="s">
        <v>42</v>
      </c>
      <c r="W55" s="86">
        <v>6</v>
      </c>
      <c r="X55" s="86">
        <v>7</v>
      </c>
      <c r="Y55" s="19" t="s">
        <v>677</v>
      </c>
      <c r="Z55" s="47"/>
    </row>
    <row r="56" spans="1:26" ht="13.5" customHeight="1" x14ac:dyDescent="0.2">
      <c r="A56" s="16">
        <v>121</v>
      </c>
      <c r="B56" s="115">
        <v>130</v>
      </c>
      <c r="C56" s="90" t="s">
        <v>423</v>
      </c>
      <c r="D56" s="88" t="s">
        <v>186</v>
      </c>
      <c r="E56" s="88">
        <v>2003</v>
      </c>
      <c r="F56" s="165" t="s">
        <v>43</v>
      </c>
      <c r="G56" s="89" t="s">
        <v>190</v>
      </c>
      <c r="H56" s="89" t="s">
        <v>255</v>
      </c>
      <c r="I56" s="166" t="s">
        <v>37</v>
      </c>
      <c r="J56" s="78" t="s">
        <v>435</v>
      </c>
      <c r="K56" s="42">
        <v>51</v>
      </c>
      <c r="L56" s="42">
        <v>55</v>
      </c>
      <c r="M56" s="42" t="s">
        <v>89</v>
      </c>
      <c r="N56" s="104">
        <v>8</v>
      </c>
      <c r="O56" s="39">
        <f t="shared" si="9"/>
        <v>55</v>
      </c>
      <c r="P56" s="94">
        <v>68</v>
      </c>
      <c r="Q56" s="42">
        <v>72</v>
      </c>
      <c r="R56" s="42" t="s">
        <v>116</v>
      </c>
      <c r="S56" s="104">
        <v>7</v>
      </c>
      <c r="T56" s="39">
        <f t="shared" si="10"/>
        <v>72</v>
      </c>
      <c r="U56" s="95">
        <f t="shared" si="11"/>
        <v>127</v>
      </c>
      <c r="V56" s="80" t="s">
        <v>43</v>
      </c>
      <c r="W56" s="35">
        <v>7</v>
      </c>
      <c r="X56" s="35">
        <v>6</v>
      </c>
      <c r="Y56" s="19" t="s">
        <v>690</v>
      </c>
      <c r="Z56" s="47"/>
    </row>
    <row r="57" spans="1:26" x14ac:dyDescent="0.2">
      <c r="A57" s="16">
        <v>122</v>
      </c>
      <c r="B57" s="115">
        <v>120</v>
      </c>
      <c r="C57" s="90" t="s">
        <v>424</v>
      </c>
      <c r="D57" s="88" t="s">
        <v>250</v>
      </c>
      <c r="E57" s="88">
        <v>2002</v>
      </c>
      <c r="F57" s="88" t="s">
        <v>245</v>
      </c>
      <c r="G57" s="89" t="s">
        <v>254</v>
      </c>
      <c r="H57" s="89" t="s">
        <v>398</v>
      </c>
      <c r="I57" s="166" t="s">
        <v>39</v>
      </c>
      <c r="J57" s="78" t="s">
        <v>436</v>
      </c>
      <c r="K57" s="42">
        <v>56</v>
      </c>
      <c r="L57" s="42" t="s">
        <v>115</v>
      </c>
      <c r="M57" s="42">
        <v>59</v>
      </c>
      <c r="N57" s="104">
        <v>7</v>
      </c>
      <c r="O57" s="39">
        <f t="shared" si="9"/>
        <v>59</v>
      </c>
      <c r="P57" s="94">
        <v>67</v>
      </c>
      <c r="Q57" s="42" t="s">
        <v>98</v>
      </c>
      <c r="R57" s="42" t="s">
        <v>98</v>
      </c>
      <c r="S57" s="104">
        <v>9</v>
      </c>
      <c r="T57" s="39">
        <f t="shared" si="10"/>
        <v>67</v>
      </c>
      <c r="U57" s="95">
        <f t="shared" si="11"/>
        <v>126</v>
      </c>
      <c r="V57" s="80" t="s">
        <v>43</v>
      </c>
      <c r="W57" s="34">
        <v>8</v>
      </c>
      <c r="X57" s="34">
        <v>5</v>
      </c>
      <c r="Y57" s="19" t="s">
        <v>676</v>
      </c>
      <c r="Z57" s="47"/>
    </row>
    <row r="58" spans="1:26" ht="14.25" customHeight="1" x14ac:dyDescent="0.2">
      <c r="A58" s="16">
        <v>15</v>
      </c>
      <c r="B58" s="115">
        <v>125</v>
      </c>
      <c r="C58" s="90" t="s">
        <v>425</v>
      </c>
      <c r="D58" s="88" t="s">
        <v>186</v>
      </c>
      <c r="E58" s="88">
        <v>2002</v>
      </c>
      <c r="F58" s="165" t="s">
        <v>245</v>
      </c>
      <c r="G58" s="89" t="s">
        <v>211</v>
      </c>
      <c r="H58" s="89" t="s">
        <v>249</v>
      </c>
      <c r="I58" s="166" t="s">
        <v>37</v>
      </c>
      <c r="J58" s="78" t="s">
        <v>437</v>
      </c>
      <c r="K58" s="42">
        <v>50</v>
      </c>
      <c r="L58" s="42">
        <v>53</v>
      </c>
      <c r="M58" s="42">
        <v>55</v>
      </c>
      <c r="N58" s="104">
        <v>9</v>
      </c>
      <c r="O58" s="39">
        <f t="shared" si="9"/>
        <v>55</v>
      </c>
      <c r="P58" s="94">
        <v>63</v>
      </c>
      <c r="Q58" s="42">
        <v>68</v>
      </c>
      <c r="R58" s="42" t="s">
        <v>98</v>
      </c>
      <c r="S58" s="104">
        <v>8</v>
      </c>
      <c r="T58" s="39">
        <f t="shared" si="10"/>
        <v>68</v>
      </c>
      <c r="U58" s="95">
        <f t="shared" si="11"/>
        <v>123</v>
      </c>
      <c r="V58" s="80" t="s">
        <v>43</v>
      </c>
      <c r="W58" s="34">
        <v>9</v>
      </c>
      <c r="X58" s="34" t="s">
        <v>58</v>
      </c>
      <c r="Y58" s="19" t="s">
        <v>650</v>
      </c>
      <c r="Z58" s="47"/>
    </row>
    <row r="59" spans="1:26" ht="15" customHeight="1" x14ac:dyDescent="0.2">
      <c r="A59" s="16">
        <v>104</v>
      </c>
      <c r="B59" s="115">
        <v>100</v>
      </c>
      <c r="C59" s="90" t="s">
        <v>426</v>
      </c>
      <c r="D59" s="88" t="s">
        <v>250</v>
      </c>
      <c r="E59" s="88">
        <v>2001</v>
      </c>
      <c r="F59" s="88" t="s">
        <v>26</v>
      </c>
      <c r="G59" s="89" t="s">
        <v>190</v>
      </c>
      <c r="H59" s="89" t="s">
        <v>255</v>
      </c>
      <c r="I59" s="166" t="s">
        <v>31</v>
      </c>
      <c r="J59" s="78" t="s">
        <v>438</v>
      </c>
      <c r="K59" s="42">
        <v>45</v>
      </c>
      <c r="L59" s="42">
        <v>49</v>
      </c>
      <c r="M59" s="42" t="s">
        <v>258</v>
      </c>
      <c r="N59" s="104">
        <v>10</v>
      </c>
      <c r="O59" s="39">
        <f t="shared" si="9"/>
        <v>49</v>
      </c>
      <c r="P59" s="94">
        <v>58</v>
      </c>
      <c r="Q59" s="42">
        <v>61</v>
      </c>
      <c r="R59" s="42">
        <v>64</v>
      </c>
      <c r="S59" s="104">
        <v>10</v>
      </c>
      <c r="T59" s="39">
        <f t="shared" si="10"/>
        <v>64</v>
      </c>
      <c r="U59" s="95">
        <f t="shared" si="11"/>
        <v>113</v>
      </c>
      <c r="V59" s="80" t="s">
        <v>43</v>
      </c>
      <c r="W59" s="34">
        <v>10</v>
      </c>
      <c r="X59" s="34" t="s">
        <v>58</v>
      </c>
      <c r="Y59" s="19" t="s">
        <v>691</v>
      </c>
      <c r="Z59" s="47"/>
    </row>
    <row r="60" spans="1:26" ht="14.25" customHeight="1" x14ac:dyDescent="0.2">
      <c r="A60" s="16">
        <v>32</v>
      </c>
      <c r="B60" s="115">
        <v>90</v>
      </c>
      <c r="C60" s="90" t="s">
        <v>427</v>
      </c>
      <c r="D60" s="88" t="s">
        <v>250</v>
      </c>
      <c r="E60" s="88">
        <v>2005</v>
      </c>
      <c r="F60" s="88" t="s">
        <v>26</v>
      </c>
      <c r="G60" s="89" t="s">
        <v>190</v>
      </c>
      <c r="H60" s="89" t="s">
        <v>255</v>
      </c>
      <c r="I60" s="166" t="s">
        <v>31</v>
      </c>
      <c r="J60" s="78" t="s">
        <v>438</v>
      </c>
      <c r="K60" s="42">
        <v>40</v>
      </c>
      <c r="L60" s="42" t="s">
        <v>82</v>
      </c>
      <c r="M60" s="42">
        <v>43</v>
      </c>
      <c r="N60" s="104">
        <v>11</v>
      </c>
      <c r="O60" s="39">
        <f t="shared" si="9"/>
        <v>43</v>
      </c>
      <c r="P60" s="94">
        <v>50</v>
      </c>
      <c r="Q60" s="42" t="s">
        <v>439</v>
      </c>
      <c r="R60" s="42" t="s">
        <v>439</v>
      </c>
      <c r="S60" s="104">
        <v>11</v>
      </c>
      <c r="T60" s="39">
        <f t="shared" si="10"/>
        <v>50</v>
      </c>
      <c r="U60" s="95">
        <f t="shared" si="11"/>
        <v>93</v>
      </c>
      <c r="V60" s="80" t="s">
        <v>40</v>
      </c>
      <c r="W60" s="34">
        <v>11</v>
      </c>
      <c r="X60" s="34" t="s">
        <v>58</v>
      </c>
      <c r="Y60" s="19" t="s">
        <v>690</v>
      </c>
      <c r="Z60" s="47"/>
    </row>
    <row r="61" spans="1:26" x14ac:dyDescent="0.2">
      <c r="A61" s="16">
        <v>11</v>
      </c>
      <c r="B61" s="115">
        <v>70</v>
      </c>
      <c r="C61" s="90" t="s">
        <v>428</v>
      </c>
      <c r="D61" s="88" t="s">
        <v>250</v>
      </c>
      <c r="E61" s="88">
        <v>2002</v>
      </c>
      <c r="F61" s="88" t="s">
        <v>28</v>
      </c>
      <c r="G61" s="89" t="s">
        <v>257</v>
      </c>
      <c r="H61" s="89"/>
      <c r="I61" s="166" t="s">
        <v>31</v>
      </c>
      <c r="J61" s="78" t="s">
        <v>440</v>
      </c>
      <c r="K61" s="42">
        <v>32</v>
      </c>
      <c r="L61" s="42">
        <v>34</v>
      </c>
      <c r="M61" s="42">
        <v>35</v>
      </c>
      <c r="N61" s="104">
        <v>12</v>
      </c>
      <c r="O61" s="39">
        <f t="shared" si="9"/>
        <v>35</v>
      </c>
      <c r="P61" s="94">
        <v>43</v>
      </c>
      <c r="Q61" s="42">
        <v>45</v>
      </c>
      <c r="R61" s="42">
        <v>47</v>
      </c>
      <c r="S61" s="104">
        <v>12</v>
      </c>
      <c r="T61" s="39">
        <f t="shared" si="10"/>
        <v>47</v>
      </c>
      <c r="U61" s="95">
        <f t="shared" si="11"/>
        <v>82</v>
      </c>
      <c r="V61" s="80" t="s">
        <v>26</v>
      </c>
      <c r="W61" s="34">
        <v>12</v>
      </c>
      <c r="X61" s="34">
        <v>4</v>
      </c>
      <c r="Y61" s="19" t="s">
        <v>673</v>
      </c>
      <c r="Z61" s="47"/>
    </row>
    <row r="62" spans="1:26" x14ac:dyDescent="0.2">
      <c r="A62" s="218" t="s">
        <v>139</v>
      </c>
      <c r="B62" s="219"/>
      <c r="C62" s="219"/>
      <c r="D62" s="219"/>
      <c r="E62" s="219"/>
      <c r="F62" s="219"/>
      <c r="G62" s="219"/>
      <c r="H62" s="21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200"/>
      <c r="Z62" s="47"/>
    </row>
    <row r="63" spans="1:26" ht="12.75" customHeight="1" x14ac:dyDescent="0.2">
      <c r="A63" s="16">
        <v>111</v>
      </c>
      <c r="B63" s="88">
        <v>165</v>
      </c>
      <c r="C63" s="90" t="s">
        <v>394</v>
      </c>
      <c r="D63" s="88" t="s">
        <v>186</v>
      </c>
      <c r="E63" s="88">
        <v>2004</v>
      </c>
      <c r="F63" s="165" t="s">
        <v>270</v>
      </c>
      <c r="G63" s="89" t="s">
        <v>32</v>
      </c>
      <c r="H63" s="89" t="s">
        <v>395</v>
      </c>
      <c r="I63" s="37" t="s">
        <v>37</v>
      </c>
      <c r="J63" s="107" t="s">
        <v>408</v>
      </c>
      <c r="K63" s="42">
        <v>70</v>
      </c>
      <c r="L63" s="42" t="s">
        <v>101</v>
      </c>
      <c r="M63" s="42" t="s">
        <v>92</v>
      </c>
      <c r="N63" s="38">
        <v>1</v>
      </c>
      <c r="O63" s="39">
        <f t="shared" ref="O63:O76" si="12">MAX(K63:N63)</f>
        <v>70</v>
      </c>
      <c r="P63" s="94">
        <v>90</v>
      </c>
      <c r="Q63" s="42" t="s">
        <v>105</v>
      </c>
      <c r="R63" s="42">
        <v>95</v>
      </c>
      <c r="S63" s="38">
        <v>1</v>
      </c>
      <c r="T63" s="39">
        <f t="shared" ref="T63:T76" si="13">MAX(P63:S63)</f>
        <v>95</v>
      </c>
      <c r="U63" s="95">
        <f t="shared" ref="U63:U76" si="14">SUM(O63,T63)</f>
        <v>165</v>
      </c>
      <c r="V63" s="80" t="s">
        <v>53</v>
      </c>
      <c r="W63" s="34">
        <v>1</v>
      </c>
      <c r="X63" s="34">
        <v>15</v>
      </c>
      <c r="Y63" s="19" t="s">
        <v>679</v>
      </c>
      <c r="Z63" s="47"/>
    </row>
    <row r="64" spans="1:26" ht="14.25" customHeight="1" x14ac:dyDescent="0.2">
      <c r="A64" s="16">
        <v>144</v>
      </c>
      <c r="B64" s="88">
        <v>140</v>
      </c>
      <c r="C64" s="90" t="s">
        <v>396</v>
      </c>
      <c r="D64" s="88" t="s">
        <v>186</v>
      </c>
      <c r="E64" s="88">
        <v>2001</v>
      </c>
      <c r="F64" s="165" t="s">
        <v>245</v>
      </c>
      <c r="G64" s="89" t="s">
        <v>252</v>
      </c>
      <c r="H64" s="89" t="s">
        <v>366</v>
      </c>
      <c r="I64" s="37" t="s">
        <v>37</v>
      </c>
      <c r="J64" s="107" t="s">
        <v>409</v>
      </c>
      <c r="K64" s="42" t="s">
        <v>90</v>
      </c>
      <c r="L64" s="42" t="s">
        <v>90</v>
      </c>
      <c r="M64" s="42">
        <v>60</v>
      </c>
      <c r="N64" s="104">
        <v>4</v>
      </c>
      <c r="O64" s="39">
        <f t="shared" si="12"/>
        <v>60</v>
      </c>
      <c r="P64" s="94">
        <v>76</v>
      </c>
      <c r="Q64" s="42">
        <v>79</v>
      </c>
      <c r="R64" s="42">
        <v>81</v>
      </c>
      <c r="S64" s="38">
        <v>2</v>
      </c>
      <c r="T64" s="39">
        <f t="shared" si="13"/>
        <v>81</v>
      </c>
      <c r="U64" s="95">
        <f t="shared" si="14"/>
        <v>141</v>
      </c>
      <c r="V64" s="80" t="s">
        <v>43</v>
      </c>
      <c r="W64" s="34">
        <v>2</v>
      </c>
      <c r="X64" s="34">
        <v>13</v>
      </c>
      <c r="Y64" s="19" t="s">
        <v>625</v>
      </c>
      <c r="Z64" s="47"/>
    </row>
    <row r="65" spans="1:26" ht="12" customHeight="1" x14ac:dyDescent="0.2">
      <c r="A65" s="16">
        <v>142</v>
      </c>
      <c r="B65" s="88">
        <v>135</v>
      </c>
      <c r="C65" s="90" t="s">
        <v>397</v>
      </c>
      <c r="D65" s="88" t="s">
        <v>186</v>
      </c>
      <c r="E65" s="88">
        <v>2002</v>
      </c>
      <c r="F65" s="165" t="s">
        <v>245</v>
      </c>
      <c r="G65" s="89" t="s">
        <v>254</v>
      </c>
      <c r="H65" s="89" t="s">
        <v>398</v>
      </c>
      <c r="I65" s="37" t="s">
        <v>37</v>
      </c>
      <c r="J65" s="107" t="s">
        <v>409</v>
      </c>
      <c r="K65" s="42">
        <v>57</v>
      </c>
      <c r="L65" s="42" t="s">
        <v>388</v>
      </c>
      <c r="M65" s="42">
        <v>61</v>
      </c>
      <c r="N65" s="38">
        <v>3</v>
      </c>
      <c r="O65" s="39">
        <f t="shared" si="12"/>
        <v>61</v>
      </c>
      <c r="P65" s="94">
        <v>72</v>
      </c>
      <c r="Q65" s="42" t="s">
        <v>101</v>
      </c>
      <c r="R65" s="42">
        <v>77</v>
      </c>
      <c r="S65" s="104">
        <v>4</v>
      </c>
      <c r="T65" s="39">
        <f t="shared" si="13"/>
        <v>77</v>
      </c>
      <c r="U65" s="95">
        <f t="shared" si="14"/>
        <v>138</v>
      </c>
      <c r="V65" s="80" t="s">
        <v>43</v>
      </c>
      <c r="W65" s="34">
        <v>3</v>
      </c>
      <c r="X65" s="34">
        <v>11</v>
      </c>
      <c r="Y65" s="19" t="s">
        <v>676</v>
      </c>
      <c r="Z65" s="47"/>
    </row>
    <row r="66" spans="1:26" ht="13.5" customHeight="1" x14ac:dyDescent="0.2">
      <c r="A66" s="16">
        <v>110</v>
      </c>
      <c r="B66" s="88">
        <v>135</v>
      </c>
      <c r="C66" s="90" t="s">
        <v>54</v>
      </c>
      <c r="D66" s="88" t="s">
        <v>186</v>
      </c>
      <c r="E66" s="88">
        <v>2001</v>
      </c>
      <c r="F66" s="165" t="s">
        <v>245</v>
      </c>
      <c r="G66" s="89" t="s">
        <v>32</v>
      </c>
      <c r="H66" s="89" t="s">
        <v>36</v>
      </c>
      <c r="I66" s="37" t="s">
        <v>37</v>
      </c>
      <c r="J66" s="107" t="s">
        <v>66</v>
      </c>
      <c r="K66" s="42">
        <v>60</v>
      </c>
      <c r="L66" s="42" t="s">
        <v>110</v>
      </c>
      <c r="M66" s="42" t="s">
        <v>110</v>
      </c>
      <c r="N66" s="104">
        <v>5</v>
      </c>
      <c r="O66" s="39">
        <f t="shared" si="12"/>
        <v>60</v>
      </c>
      <c r="P66" s="94">
        <v>75</v>
      </c>
      <c r="Q66" s="42" t="s">
        <v>410</v>
      </c>
      <c r="R66" s="42" t="s">
        <v>410</v>
      </c>
      <c r="S66" s="104">
        <v>6</v>
      </c>
      <c r="T66" s="39">
        <f t="shared" si="13"/>
        <v>75</v>
      </c>
      <c r="U66" s="95">
        <f t="shared" si="14"/>
        <v>135</v>
      </c>
      <c r="V66" s="80" t="s">
        <v>43</v>
      </c>
      <c r="W66" s="34">
        <v>4</v>
      </c>
      <c r="X66" s="34" t="s">
        <v>58</v>
      </c>
      <c r="Y66" s="19" t="s">
        <v>583</v>
      </c>
      <c r="Z66" s="47"/>
    </row>
    <row r="67" spans="1:26" ht="14.25" customHeight="1" x14ac:dyDescent="0.2">
      <c r="A67" s="16">
        <v>52</v>
      </c>
      <c r="B67" s="88">
        <v>128</v>
      </c>
      <c r="C67" s="90" t="s">
        <v>399</v>
      </c>
      <c r="D67" s="88" t="s">
        <v>186</v>
      </c>
      <c r="E67" s="88">
        <v>2002</v>
      </c>
      <c r="F67" s="165" t="s">
        <v>245</v>
      </c>
      <c r="G67" s="89" t="s">
        <v>248</v>
      </c>
      <c r="H67" s="89" t="s">
        <v>400</v>
      </c>
      <c r="I67" s="37" t="s">
        <v>31</v>
      </c>
      <c r="J67" s="107" t="s">
        <v>345</v>
      </c>
      <c r="K67" s="42">
        <v>55</v>
      </c>
      <c r="L67" s="42" t="s">
        <v>89</v>
      </c>
      <c r="M67" s="42">
        <v>60</v>
      </c>
      <c r="N67" s="104">
        <v>6</v>
      </c>
      <c r="O67" s="39">
        <f t="shared" si="12"/>
        <v>60</v>
      </c>
      <c r="P67" s="94">
        <v>74</v>
      </c>
      <c r="Q67" s="42" t="s">
        <v>101</v>
      </c>
      <c r="R67" s="42" t="s">
        <v>92</v>
      </c>
      <c r="S67" s="104">
        <v>7</v>
      </c>
      <c r="T67" s="39">
        <f t="shared" si="13"/>
        <v>74</v>
      </c>
      <c r="U67" s="95">
        <f t="shared" si="14"/>
        <v>134</v>
      </c>
      <c r="V67" s="80" t="s">
        <v>43</v>
      </c>
      <c r="W67" s="34">
        <v>5</v>
      </c>
      <c r="X67" s="34">
        <v>9</v>
      </c>
      <c r="Y67" s="19" t="s">
        <v>634</v>
      </c>
      <c r="Z67" s="47"/>
    </row>
    <row r="68" spans="1:26" ht="14.25" customHeight="1" x14ac:dyDescent="0.2">
      <c r="A68" s="16">
        <v>70</v>
      </c>
      <c r="B68" s="88">
        <v>130</v>
      </c>
      <c r="C68" s="90" t="s">
        <v>401</v>
      </c>
      <c r="D68" s="88" t="s">
        <v>186</v>
      </c>
      <c r="E68" s="88">
        <v>2002</v>
      </c>
      <c r="F68" s="165" t="s">
        <v>245</v>
      </c>
      <c r="G68" s="89" t="s">
        <v>211</v>
      </c>
      <c r="H68" s="89" t="s">
        <v>212</v>
      </c>
      <c r="I68" s="37" t="s">
        <v>37</v>
      </c>
      <c r="J68" s="107" t="s">
        <v>411</v>
      </c>
      <c r="K68" s="42">
        <v>57</v>
      </c>
      <c r="L68" s="42">
        <v>60</v>
      </c>
      <c r="M68" s="42">
        <v>63</v>
      </c>
      <c r="N68" s="38">
        <v>2</v>
      </c>
      <c r="O68" s="39">
        <f t="shared" si="12"/>
        <v>63</v>
      </c>
      <c r="P68" s="94">
        <v>70</v>
      </c>
      <c r="Q68" s="42" t="s">
        <v>107</v>
      </c>
      <c r="R68" s="42" t="s">
        <v>116</v>
      </c>
      <c r="S68" s="104">
        <v>8</v>
      </c>
      <c r="T68" s="39">
        <f t="shared" si="13"/>
        <v>70</v>
      </c>
      <c r="U68" s="95">
        <f t="shared" si="14"/>
        <v>133</v>
      </c>
      <c r="V68" s="80" t="s">
        <v>43</v>
      </c>
      <c r="W68" s="34">
        <v>6</v>
      </c>
      <c r="X68" s="34">
        <v>8</v>
      </c>
      <c r="Y68" s="19" t="s">
        <v>580</v>
      </c>
      <c r="Z68" s="47"/>
    </row>
    <row r="69" spans="1:26" ht="14.25" customHeight="1" x14ac:dyDescent="0.2">
      <c r="A69" s="16">
        <v>34</v>
      </c>
      <c r="B69" s="88">
        <v>130</v>
      </c>
      <c r="C69" s="90" t="s">
        <v>402</v>
      </c>
      <c r="D69" s="88" t="s">
        <v>186</v>
      </c>
      <c r="E69" s="88">
        <v>2001</v>
      </c>
      <c r="F69" s="165" t="s">
        <v>245</v>
      </c>
      <c r="G69" s="89" t="s">
        <v>211</v>
      </c>
      <c r="H69" s="89" t="s">
        <v>403</v>
      </c>
      <c r="I69" s="37" t="s">
        <v>37</v>
      </c>
      <c r="J69" s="107" t="s">
        <v>350</v>
      </c>
      <c r="K69" s="42" t="s">
        <v>109</v>
      </c>
      <c r="L69" s="42" t="s">
        <v>109</v>
      </c>
      <c r="M69" s="42">
        <v>52</v>
      </c>
      <c r="N69" s="104">
        <v>8</v>
      </c>
      <c r="O69" s="39">
        <f t="shared" si="12"/>
        <v>52</v>
      </c>
      <c r="P69" s="94">
        <v>73</v>
      </c>
      <c r="Q69" s="42">
        <v>77</v>
      </c>
      <c r="R69" s="42">
        <v>80</v>
      </c>
      <c r="S69" s="38">
        <v>3</v>
      </c>
      <c r="T69" s="39">
        <f t="shared" si="13"/>
        <v>80</v>
      </c>
      <c r="U69" s="95">
        <f t="shared" si="14"/>
        <v>132</v>
      </c>
      <c r="V69" s="80" t="s">
        <v>43</v>
      </c>
      <c r="W69" s="34">
        <v>7</v>
      </c>
      <c r="X69" s="34">
        <v>7</v>
      </c>
      <c r="Y69" s="19" t="s">
        <v>581</v>
      </c>
      <c r="Z69" s="47"/>
    </row>
    <row r="70" spans="1:26" ht="13.5" customHeight="1" x14ac:dyDescent="0.2">
      <c r="A70" s="16">
        <v>138</v>
      </c>
      <c r="B70" s="88">
        <v>130</v>
      </c>
      <c r="C70" s="108" t="s">
        <v>404</v>
      </c>
      <c r="D70" s="88" t="s">
        <v>186</v>
      </c>
      <c r="E70" s="88">
        <v>2004</v>
      </c>
      <c r="F70" s="165" t="s">
        <v>245</v>
      </c>
      <c r="G70" s="89" t="s">
        <v>190</v>
      </c>
      <c r="H70" s="89" t="s">
        <v>255</v>
      </c>
      <c r="I70" s="37" t="s">
        <v>31</v>
      </c>
      <c r="J70" s="107" t="s">
        <v>353</v>
      </c>
      <c r="K70" s="42" t="s">
        <v>86</v>
      </c>
      <c r="L70" s="42" t="s">
        <v>86</v>
      </c>
      <c r="M70" s="42">
        <v>53</v>
      </c>
      <c r="N70" s="104">
        <v>7</v>
      </c>
      <c r="O70" s="39">
        <f t="shared" si="12"/>
        <v>53</v>
      </c>
      <c r="P70" s="94">
        <v>73</v>
      </c>
      <c r="Q70" s="42" t="s">
        <v>111</v>
      </c>
      <c r="R70" s="42">
        <v>76</v>
      </c>
      <c r="S70" s="104">
        <v>5</v>
      </c>
      <c r="T70" s="39">
        <f t="shared" si="13"/>
        <v>76</v>
      </c>
      <c r="U70" s="95">
        <f t="shared" si="14"/>
        <v>129</v>
      </c>
      <c r="V70" s="80" t="s">
        <v>43</v>
      </c>
      <c r="W70" s="34">
        <v>8</v>
      </c>
      <c r="X70" s="34">
        <v>6</v>
      </c>
      <c r="Y70" s="19" t="s">
        <v>217</v>
      </c>
      <c r="Z70" s="47"/>
    </row>
    <row r="71" spans="1:26" ht="15" customHeight="1" x14ac:dyDescent="0.2">
      <c r="A71" s="83">
        <v>143</v>
      </c>
      <c r="B71" s="109">
        <v>113</v>
      </c>
      <c r="C71" s="114" t="s">
        <v>47</v>
      </c>
      <c r="D71" s="109" t="s">
        <v>186</v>
      </c>
      <c r="E71" s="109">
        <v>2003</v>
      </c>
      <c r="F71" s="50" t="s">
        <v>40</v>
      </c>
      <c r="G71" s="89" t="s">
        <v>32</v>
      </c>
      <c r="H71" s="89" t="s">
        <v>344</v>
      </c>
      <c r="I71" s="37" t="s">
        <v>37</v>
      </c>
      <c r="J71" s="107" t="s">
        <v>412</v>
      </c>
      <c r="K71" s="42">
        <v>45</v>
      </c>
      <c r="L71" s="42" t="s">
        <v>85</v>
      </c>
      <c r="M71" s="42" t="s">
        <v>109</v>
      </c>
      <c r="N71" s="104">
        <v>9</v>
      </c>
      <c r="O71" s="39">
        <f t="shared" si="12"/>
        <v>45</v>
      </c>
      <c r="P71" s="94">
        <v>60</v>
      </c>
      <c r="Q71" s="42" t="s">
        <v>91</v>
      </c>
      <c r="R71" s="42">
        <v>65</v>
      </c>
      <c r="S71" s="104">
        <v>9</v>
      </c>
      <c r="T71" s="39">
        <f t="shared" si="13"/>
        <v>65</v>
      </c>
      <c r="U71" s="95">
        <f t="shared" si="14"/>
        <v>110</v>
      </c>
      <c r="V71" s="80" t="s">
        <v>40</v>
      </c>
      <c r="W71" s="34">
        <v>9</v>
      </c>
      <c r="X71" s="34" t="s">
        <v>58</v>
      </c>
      <c r="Y71" s="19" t="s">
        <v>598</v>
      </c>
      <c r="Z71" s="47"/>
    </row>
    <row r="72" spans="1:26" ht="13.5" customHeight="1" x14ac:dyDescent="0.2">
      <c r="A72" s="16">
        <v>169</v>
      </c>
      <c r="B72" s="88">
        <v>90</v>
      </c>
      <c r="C72" s="90" t="s">
        <v>405</v>
      </c>
      <c r="D72" s="88" t="s">
        <v>250</v>
      </c>
      <c r="E72" s="88">
        <v>2002</v>
      </c>
      <c r="F72" s="165" t="s">
        <v>245</v>
      </c>
      <c r="G72" s="89" t="s">
        <v>190</v>
      </c>
      <c r="H72" s="89" t="s">
        <v>255</v>
      </c>
      <c r="I72" s="37" t="s">
        <v>31</v>
      </c>
      <c r="J72" s="107" t="s">
        <v>346</v>
      </c>
      <c r="K72" s="42">
        <v>37</v>
      </c>
      <c r="L72" s="42">
        <v>40</v>
      </c>
      <c r="M72" s="42" t="s">
        <v>77</v>
      </c>
      <c r="N72" s="104">
        <v>10</v>
      </c>
      <c r="O72" s="39">
        <f t="shared" si="12"/>
        <v>40</v>
      </c>
      <c r="P72" s="94">
        <v>47</v>
      </c>
      <c r="Q72" s="42">
        <v>51</v>
      </c>
      <c r="R72" s="42" t="s">
        <v>109</v>
      </c>
      <c r="S72" s="104">
        <v>11</v>
      </c>
      <c r="T72" s="39">
        <f t="shared" si="13"/>
        <v>51</v>
      </c>
      <c r="U72" s="95">
        <f t="shared" si="14"/>
        <v>91</v>
      </c>
      <c r="V72" s="80" t="s">
        <v>28</v>
      </c>
      <c r="W72" s="34">
        <v>10</v>
      </c>
      <c r="X72" s="34" t="s">
        <v>58</v>
      </c>
      <c r="Y72" s="19" t="s">
        <v>692</v>
      </c>
      <c r="Z72" s="47"/>
    </row>
    <row r="73" spans="1:26" ht="13.5" customHeight="1" x14ac:dyDescent="0.2">
      <c r="A73" s="16">
        <v>47</v>
      </c>
      <c r="B73" s="88">
        <v>90</v>
      </c>
      <c r="C73" s="90" t="s">
        <v>406</v>
      </c>
      <c r="D73" s="88" t="s">
        <v>250</v>
      </c>
      <c r="E73" s="88">
        <v>2002</v>
      </c>
      <c r="F73" s="165" t="s">
        <v>245</v>
      </c>
      <c r="G73" s="89" t="s">
        <v>190</v>
      </c>
      <c r="H73" s="89" t="s">
        <v>255</v>
      </c>
      <c r="I73" s="37" t="s">
        <v>31</v>
      </c>
      <c r="J73" s="107" t="s">
        <v>413</v>
      </c>
      <c r="K73" s="42">
        <v>37</v>
      </c>
      <c r="L73" s="42" t="s">
        <v>83</v>
      </c>
      <c r="M73" s="42" t="s">
        <v>83</v>
      </c>
      <c r="N73" s="104">
        <v>11</v>
      </c>
      <c r="O73" s="39">
        <f t="shared" si="12"/>
        <v>37</v>
      </c>
      <c r="P73" s="94">
        <v>46</v>
      </c>
      <c r="Q73" s="42">
        <v>50</v>
      </c>
      <c r="R73" s="42">
        <v>52</v>
      </c>
      <c r="S73" s="104">
        <v>10</v>
      </c>
      <c r="T73" s="39">
        <f t="shared" si="13"/>
        <v>52</v>
      </c>
      <c r="U73" s="95">
        <f t="shared" si="14"/>
        <v>89</v>
      </c>
      <c r="V73" s="80" t="s">
        <v>28</v>
      </c>
      <c r="W73" s="34">
        <v>11</v>
      </c>
      <c r="X73" s="34" t="s">
        <v>58</v>
      </c>
      <c r="Y73" s="19" t="s">
        <v>690</v>
      </c>
      <c r="Z73" s="47"/>
    </row>
    <row r="74" spans="1:26" x14ac:dyDescent="0.2">
      <c r="A74" s="16">
        <v>22</v>
      </c>
      <c r="B74" s="88">
        <v>80</v>
      </c>
      <c r="C74" s="90" t="s">
        <v>575</v>
      </c>
      <c r="D74" s="88" t="s">
        <v>250</v>
      </c>
      <c r="E74" s="88">
        <v>200</v>
      </c>
      <c r="F74" s="37" t="s">
        <v>28</v>
      </c>
      <c r="G74" s="89" t="s">
        <v>257</v>
      </c>
      <c r="H74" s="89"/>
      <c r="I74" s="37" t="s">
        <v>31</v>
      </c>
      <c r="J74" s="107" t="s">
        <v>728</v>
      </c>
      <c r="K74" s="42">
        <v>30</v>
      </c>
      <c r="L74" s="42">
        <v>33</v>
      </c>
      <c r="M74" s="42" t="s">
        <v>80</v>
      </c>
      <c r="N74" s="104">
        <v>14</v>
      </c>
      <c r="O74" s="39">
        <f t="shared" si="12"/>
        <v>33</v>
      </c>
      <c r="P74" s="94">
        <v>40</v>
      </c>
      <c r="Q74" s="42" t="s">
        <v>79</v>
      </c>
      <c r="R74" s="42">
        <v>45</v>
      </c>
      <c r="S74" s="104">
        <v>12</v>
      </c>
      <c r="T74" s="39">
        <f t="shared" ref="T74" si="15">MAX(P74:S74)</f>
        <v>45</v>
      </c>
      <c r="U74" s="95">
        <f t="shared" ref="U74" si="16">SUM(O74,T74)</f>
        <v>78</v>
      </c>
      <c r="V74" s="80" t="s">
        <v>29</v>
      </c>
      <c r="W74" s="34">
        <v>12</v>
      </c>
      <c r="X74" s="34">
        <v>0</v>
      </c>
      <c r="Y74" s="19" t="s">
        <v>674</v>
      </c>
      <c r="Z74" s="47"/>
    </row>
    <row r="75" spans="1:26" x14ac:dyDescent="0.2">
      <c r="A75" s="16">
        <v>37</v>
      </c>
      <c r="B75" s="88">
        <v>135</v>
      </c>
      <c r="C75" s="90" t="s">
        <v>636</v>
      </c>
      <c r="D75" s="88" t="s">
        <v>186</v>
      </c>
      <c r="E75" s="88">
        <v>2002</v>
      </c>
      <c r="F75" s="37" t="s">
        <v>42</v>
      </c>
      <c r="G75" s="89" t="s">
        <v>248</v>
      </c>
      <c r="H75" s="89" t="s">
        <v>203</v>
      </c>
      <c r="I75" s="37" t="s">
        <v>31</v>
      </c>
      <c r="J75" s="107" t="s">
        <v>729</v>
      </c>
      <c r="K75" s="42">
        <v>35</v>
      </c>
      <c r="L75" s="42" t="s">
        <v>83</v>
      </c>
      <c r="M75" s="42" t="s">
        <v>83</v>
      </c>
      <c r="N75" s="104">
        <v>12</v>
      </c>
      <c r="O75" s="39">
        <f t="shared" si="12"/>
        <v>35</v>
      </c>
      <c r="P75" s="94">
        <v>40</v>
      </c>
      <c r="Q75" s="42">
        <v>43</v>
      </c>
      <c r="R75" s="42" t="s">
        <v>94</v>
      </c>
      <c r="S75" s="104">
        <v>14</v>
      </c>
      <c r="T75" s="39">
        <f t="shared" ref="T75" si="17">MAX(P75:S75)</f>
        <v>43</v>
      </c>
      <c r="U75" s="95">
        <f t="shared" ref="U75" si="18">SUM(O75,T75)</f>
        <v>78</v>
      </c>
      <c r="V75" s="80" t="s">
        <v>29</v>
      </c>
      <c r="W75" s="34">
        <v>13</v>
      </c>
      <c r="X75" s="34" t="s">
        <v>58</v>
      </c>
      <c r="Y75" s="19" t="s">
        <v>221</v>
      </c>
      <c r="Z75" s="47"/>
    </row>
    <row r="76" spans="1:26" x14ac:dyDescent="0.2">
      <c r="A76" s="16">
        <v>186</v>
      </c>
      <c r="B76" s="88">
        <v>80</v>
      </c>
      <c r="C76" s="90" t="s">
        <v>407</v>
      </c>
      <c r="D76" s="88" t="s">
        <v>250</v>
      </c>
      <c r="E76" s="88">
        <v>2001</v>
      </c>
      <c r="F76" s="50" t="s">
        <v>26</v>
      </c>
      <c r="G76" s="89" t="s">
        <v>257</v>
      </c>
      <c r="H76" s="89"/>
      <c r="I76" s="37" t="s">
        <v>31</v>
      </c>
      <c r="J76" s="107" t="s">
        <v>73</v>
      </c>
      <c r="K76" s="42">
        <v>32</v>
      </c>
      <c r="L76" s="42" t="s">
        <v>414</v>
      </c>
      <c r="M76" s="42">
        <v>34</v>
      </c>
      <c r="N76" s="104">
        <v>13</v>
      </c>
      <c r="O76" s="39">
        <f t="shared" si="12"/>
        <v>34</v>
      </c>
      <c r="P76" s="94">
        <v>43</v>
      </c>
      <c r="Q76" s="42" t="s">
        <v>79</v>
      </c>
      <c r="R76" s="42" t="s">
        <v>108</v>
      </c>
      <c r="S76" s="104">
        <v>13</v>
      </c>
      <c r="T76" s="39">
        <f t="shared" si="13"/>
        <v>43</v>
      </c>
      <c r="U76" s="95">
        <f t="shared" si="14"/>
        <v>77</v>
      </c>
      <c r="V76" s="80" t="s">
        <v>29</v>
      </c>
      <c r="W76" s="34">
        <v>14</v>
      </c>
      <c r="X76" s="34">
        <v>0</v>
      </c>
      <c r="Y76" s="19" t="s">
        <v>675</v>
      </c>
      <c r="Z76" s="47"/>
    </row>
    <row r="77" spans="1:26" x14ac:dyDescent="0.2">
      <c r="A77" s="198" t="s">
        <v>442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200"/>
      <c r="Z77" s="47"/>
    </row>
    <row r="78" spans="1:26" x14ac:dyDescent="0.2">
      <c r="A78" s="16">
        <v>123</v>
      </c>
      <c r="B78" s="88">
        <v>185</v>
      </c>
      <c r="C78" s="90" t="s">
        <v>445</v>
      </c>
      <c r="D78" s="88" t="s">
        <v>186</v>
      </c>
      <c r="E78" s="88">
        <v>2001</v>
      </c>
      <c r="F78" s="50" t="s">
        <v>53</v>
      </c>
      <c r="G78" s="89" t="s">
        <v>32</v>
      </c>
      <c r="H78" s="89" t="s">
        <v>46</v>
      </c>
      <c r="I78" s="45" t="s">
        <v>37</v>
      </c>
      <c r="J78" s="107" t="s">
        <v>462</v>
      </c>
      <c r="K78" s="42">
        <v>75</v>
      </c>
      <c r="L78" s="42">
        <v>80</v>
      </c>
      <c r="M78" s="42" t="s">
        <v>114</v>
      </c>
      <c r="N78" s="38">
        <v>1</v>
      </c>
      <c r="O78" s="39">
        <f t="shared" ref="O78:O84" si="19">MAX(K78:N78)</f>
        <v>80</v>
      </c>
      <c r="P78" s="94">
        <v>95</v>
      </c>
      <c r="Q78" s="42">
        <v>100</v>
      </c>
      <c r="R78" s="42">
        <v>103</v>
      </c>
      <c r="S78" s="38">
        <v>1</v>
      </c>
      <c r="T78" s="39">
        <f t="shared" ref="T78:T84" si="20">MAX(P78:S78)</f>
        <v>103</v>
      </c>
      <c r="U78" s="157">
        <f t="shared" ref="U78:U84" si="21">SUM(O78,T78)</f>
        <v>183</v>
      </c>
      <c r="V78" s="80" t="s">
        <v>53</v>
      </c>
      <c r="W78" s="34">
        <v>1</v>
      </c>
      <c r="X78" s="34">
        <v>15</v>
      </c>
      <c r="Y78" s="19" t="s">
        <v>656</v>
      </c>
      <c r="Z78" s="47"/>
    </row>
    <row r="79" spans="1:26" ht="12" customHeight="1" x14ac:dyDescent="0.2">
      <c r="A79" s="16">
        <v>48</v>
      </c>
      <c r="B79" s="88">
        <v>175</v>
      </c>
      <c r="C79" s="90" t="s">
        <v>446</v>
      </c>
      <c r="D79" s="88" t="s">
        <v>186</v>
      </c>
      <c r="E79" s="88">
        <v>2002</v>
      </c>
      <c r="F79" s="50" t="s">
        <v>53</v>
      </c>
      <c r="G79" s="89" t="s">
        <v>190</v>
      </c>
      <c r="H79" s="89" t="s">
        <v>255</v>
      </c>
      <c r="I79" s="45" t="s">
        <v>37</v>
      </c>
      <c r="J79" s="107" t="s">
        <v>463</v>
      </c>
      <c r="K79" s="42" t="s">
        <v>100</v>
      </c>
      <c r="L79" s="42">
        <v>73</v>
      </c>
      <c r="M79" s="42" t="s">
        <v>111</v>
      </c>
      <c r="N79" s="38">
        <v>2</v>
      </c>
      <c r="O79" s="39">
        <f t="shared" si="19"/>
        <v>73</v>
      </c>
      <c r="P79" s="94">
        <v>92</v>
      </c>
      <c r="Q79" s="42">
        <v>96</v>
      </c>
      <c r="R79" s="42" t="s">
        <v>120</v>
      </c>
      <c r="S79" s="38">
        <v>2</v>
      </c>
      <c r="T79" s="39">
        <f t="shared" si="20"/>
        <v>96</v>
      </c>
      <c r="U79" s="157">
        <f t="shared" si="21"/>
        <v>169</v>
      </c>
      <c r="V79" s="80" t="s">
        <v>42</v>
      </c>
      <c r="W79" s="34">
        <v>2</v>
      </c>
      <c r="X79" s="34">
        <v>13</v>
      </c>
      <c r="Y79" s="19" t="s">
        <v>217</v>
      </c>
      <c r="Z79" s="47"/>
    </row>
    <row r="80" spans="1:26" x14ac:dyDescent="0.2">
      <c r="A80" s="16">
        <v>188</v>
      </c>
      <c r="B80" s="88">
        <v>140</v>
      </c>
      <c r="C80" s="90" t="s">
        <v>447</v>
      </c>
      <c r="D80" s="88" t="s">
        <v>186</v>
      </c>
      <c r="E80" s="88">
        <v>2001</v>
      </c>
      <c r="F80" s="50" t="s">
        <v>42</v>
      </c>
      <c r="G80" s="89" t="s">
        <v>32</v>
      </c>
      <c r="H80" s="89" t="s">
        <v>46</v>
      </c>
      <c r="I80" s="45" t="s">
        <v>37</v>
      </c>
      <c r="J80" s="107" t="s">
        <v>464</v>
      </c>
      <c r="K80" s="42">
        <v>60</v>
      </c>
      <c r="L80" s="42">
        <v>65</v>
      </c>
      <c r="M80" s="42">
        <v>67</v>
      </c>
      <c r="N80" s="38">
        <v>3</v>
      </c>
      <c r="O80" s="39">
        <f t="shared" si="19"/>
        <v>67</v>
      </c>
      <c r="P80" s="94">
        <v>72</v>
      </c>
      <c r="Q80" s="42">
        <v>77</v>
      </c>
      <c r="R80" s="42">
        <v>81</v>
      </c>
      <c r="S80" s="38">
        <v>3</v>
      </c>
      <c r="T80" s="39">
        <f t="shared" si="20"/>
        <v>81</v>
      </c>
      <c r="U80" s="157">
        <f t="shared" si="21"/>
        <v>148</v>
      </c>
      <c r="V80" s="80" t="s">
        <v>43</v>
      </c>
      <c r="W80" s="34">
        <v>3</v>
      </c>
      <c r="X80" s="34" t="s">
        <v>241</v>
      </c>
      <c r="Y80" s="19" t="s">
        <v>629</v>
      </c>
      <c r="Z80" s="47"/>
    </row>
    <row r="81" spans="1:26" x14ac:dyDescent="0.2">
      <c r="A81" s="16">
        <v>69</v>
      </c>
      <c r="B81" s="88">
        <v>140</v>
      </c>
      <c r="C81" s="90" t="s">
        <v>448</v>
      </c>
      <c r="D81" s="88" t="s">
        <v>186</v>
      </c>
      <c r="E81" s="88">
        <v>2002</v>
      </c>
      <c r="F81" s="50" t="s">
        <v>42</v>
      </c>
      <c r="G81" s="89" t="s">
        <v>32</v>
      </c>
      <c r="H81" s="89" t="s">
        <v>244</v>
      </c>
      <c r="I81" s="45" t="s">
        <v>37</v>
      </c>
      <c r="J81" s="107" t="s">
        <v>465</v>
      </c>
      <c r="K81" s="42" t="s">
        <v>87</v>
      </c>
      <c r="L81" s="42" t="s">
        <v>87</v>
      </c>
      <c r="M81" s="42">
        <v>58</v>
      </c>
      <c r="N81" s="104">
        <v>5</v>
      </c>
      <c r="O81" s="39">
        <f t="shared" si="19"/>
        <v>58</v>
      </c>
      <c r="P81" s="94">
        <v>75</v>
      </c>
      <c r="Q81" s="42" t="s">
        <v>92</v>
      </c>
      <c r="R81" s="42" t="s">
        <v>92</v>
      </c>
      <c r="S81" s="104">
        <v>4</v>
      </c>
      <c r="T81" s="39">
        <f t="shared" si="20"/>
        <v>75</v>
      </c>
      <c r="U81" s="157">
        <f t="shared" si="21"/>
        <v>133</v>
      </c>
      <c r="V81" s="80" t="s">
        <v>43</v>
      </c>
      <c r="W81" s="34">
        <v>4</v>
      </c>
      <c r="X81" s="34" t="s">
        <v>241</v>
      </c>
      <c r="Y81" s="19" t="s">
        <v>619</v>
      </c>
      <c r="Z81" s="47"/>
    </row>
    <row r="82" spans="1:26" ht="12.75" customHeight="1" x14ac:dyDescent="0.2">
      <c r="A82" s="16">
        <v>107</v>
      </c>
      <c r="B82" s="88">
        <v>130</v>
      </c>
      <c r="C82" s="90" t="s">
        <v>449</v>
      </c>
      <c r="D82" s="88" t="s">
        <v>186</v>
      </c>
      <c r="E82" s="88">
        <v>2003</v>
      </c>
      <c r="F82" s="50" t="s">
        <v>42</v>
      </c>
      <c r="G82" s="89" t="s">
        <v>190</v>
      </c>
      <c r="H82" s="89" t="s">
        <v>255</v>
      </c>
      <c r="I82" s="45" t="s">
        <v>31</v>
      </c>
      <c r="J82" s="107" t="s">
        <v>466</v>
      </c>
      <c r="K82" s="42">
        <v>53</v>
      </c>
      <c r="L82" s="42">
        <v>56</v>
      </c>
      <c r="M82" s="42">
        <v>59</v>
      </c>
      <c r="N82" s="104">
        <v>4</v>
      </c>
      <c r="O82" s="39">
        <f t="shared" si="19"/>
        <v>59</v>
      </c>
      <c r="P82" s="94" t="s">
        <v>100</v>
      </c>
      <c r="Q82" s="42">
        <v>73</v>
      </c>
      <c r="R82" s="42" t="s">
        <v>101</v>
      </c>
      <c r="S82" s="104">
        <v>5</v>
      </c>
      <c r="T82" s="39">
        <f t="shared" si="20"/>
        <v>73</v>
      </c>
      <c r="U82" s="157">
        <f t="shared" si="21"/>
        <v>132</v>
      </c>
      <c r="V82" s="80" t="s">
        <v>43</v>
      </c>
      <c r="W82" s="34">
        <v>5</v>
      </c>
      <c r="X82" s="34">
        <v>11</v>
      </c>
      <c r="Y82" s="19" t="s">
        <v>217</v>
      </c>
      <c r="Z82" s="47"/>
    </row>
    <row r="83" spans="1:26" x14ac:dyDescent="0.2">
      <c r="A83" s="16">
        <v>26</v>
      </c>
      <c r="B83" s="88">
        <v>110</v>
      </c>
      <c r="C83" s="90" t="s">
        <v>599</v>
      </c>
      <c r="D83" s="88" t="s">
        <v>186</v>
      </c>
      <c r="E83" s="88">
        <v>2004</v>
      </c>
      <c r="F83" s="50" t="s">
        <v>42</v>
      </c>
      <c r="G83" s="89" t="s">
        <v>32</v>
      </c>
      <c r="H83" s="89" t="s">
        <v>244</v>
      </c>
      <c r="I83" s="45" t="s">
        <v>37</v>
      </c>
      <c r="J83" s="107" t="s">
        <v>467</v>
      </c>
      <c r="K83" s="42">
        <v>48</v>
      </c>
      <c r="L83" s="42">
        <v>51</v>
      </c>
      <c r="M83" s="42">
        <v>54</v>
      </c>
      <c r="N83" s="104">
        <v>6</v>
      </c>
      <c r="O83" s="39">
        <f t="shared" si="19"/>
        <v>54</v>
      </c>
      <c r="P83" s="94">
        <v>60</v>
      </c>
      <c r="Q83" s="42">
        <v>63</v>
      </c>
      <c r="R83" s="42" t="s">
        <v>91</v>
      </c>
      <c r="S83" s="104">
        <v>6</v>
      </c>
      <c r="T83" s="39">
        <f t="shared" si="20"/>
        <v>63</v>
      </c>
      <c r="U83" s="157">
        <f t="shared" si="21"/>
        <v>117</v>
      </c>
      <c r="V83" s="80" t="s">
        <v>43</v>
      </c>
      <c r="W83" s="34">
        <v>6</v>
      </c>
      <c r="X83" s="34" t="s">
        <v>58</v>
      </c>
      <c r="Y83" s="19" t="s">
        <v>616</v>
      </c>
      <c r="Z83" s="47"/>
    </row>
    <row r="84" spans="1:26" ht="13.5" customHeight="1" x14ac:dyDescent="0.2">
      <c r="A84" s="16">
        <v>189</v>
      </c>
      <c r="B84" s="88">
        <v>90</v>
      </c>
      <c r="C84" s="90" t="s">
        <v>49</v>
      </c>
      <c r="D84" s="88" t="s">
        <v>186</v>
      </c>
      <c r="E84" s="88">
        <v>2003</v>
      </c>
      <c r="F84" s="50" t="s">
        <v>26</v>
      </c>
      <c r="G84" s="89" t="s">
        <v>32</v>
      </c>
      <c r="H84" s="89" t="s">
        <v>344</v>
      </c>
      <c r="I84" s="45" t="s">
        <v>37</v>
      </c>
      <c r="J84" s="117" t="s">
        <v>468</v>
      </c>
      <c r="K84" s="153">
        <v>40</v>
      </c>
      <c r="L84" s="153" t="s">
        <v>79</v>
      </c>
      <c r="M84" s="153" t="s">
        <v>79</v>
      </c>
      <c r="N84" s="134">
        <v>7</v>
      </c>
      <c r="O84" s="39">
        <f t="shared" si="19"/>
        <v>40</v>
      </c>
      <c r="P84" s="159">
        <v>50</v>
      </c>
      <c r="Q84" s="153" t="s">
        <v>87</v>
      </c>
      <c r="R84" s="153" t="s">
        <v>87</v>
      </c>
      <c r="S84" s="134">
        <v>7</v>
      </c>
      <c r="T84" s="39">
        <f t="shared" si="20"/>
        <v>50</v>
      </c>
      <c r="U84" s="157">
        <f t="shared" si="21"/>
        <v>90</v>
      </c>
      <c r="V84" s="80" t="s">
        <v>28</v>
      </c>
      <c r="W84" s="86">
        <v>7</v>
      </c>
      <c r="X84" s="86" t="s">
        <v>58</v>
      </c>
      <c r="Y84" s="19" t="s">
        <v>598</v>
      </c>
      <c r="Z84" s="47"/>
    </row>
    <row r="85" spans="1:26" x14ac:dyDescent="0.2">
      <c r="A85" s="198" t="s">
        <v>443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200"/>
      <c r="Z85" s="47"/>
    </row>
    <row r="86" spans="1:26" x14ac:dyDescent="0.2">
      <c r="A86" s="49">
        <v>12</v>
      </c>
      <c r="B86" s="88">
        <v>190</v>
      </c>
      <c r="C86" s="90" t="s">
        <v>450</v>
      </c>
      <c r="D86" s="88" t="s">
        <v>186</v>
      </c>
      <c r="E86" s="88">
        <v>2001</v>
      </c>
      <c r="F86" s="50" t="s">
        <v>53</v>
      </c>
      <c r="G86" s="89" t="s">
        <v>32</v>
      </c>
      <c r="H86" s="89" t="s">
        <v>395</v>
      </c>
      <c r="I86" s="45" t="s">
        <v>37</v>
      </c>
      <c r="J86" s="107" t="s">
        <v>456</v>
      </c>
      <c r="K86" s="42">
        <v>75</v>
      </c>
      <c r="L86" s="42">
        <v>80</v>
      </c>
      <c r="M86" s="42">
        <v>85</v>
      </c>
      <c r="N86" s="42">
        <v>1</v>
      </c>
      <c r="O86" s="39">
        <f t="shared" ref="O86:O92" si="22">MAX(K86:N86)</f>
        <v>85</v>
      </c>
      <c r="P86" s="42">
        <v>100</v>
      </c>
      <c r="Q86" s="42">
        <v>110</v>
      </c>
      <c r="R86" s="42" t="s">
        <v>78</v>
      </c>
      <c r="S86" s="42">
        <v>1</v>
      </c>
      <c r="T86" s="39">
        <f t="shared" ref="T86:T92" si="23">MAX(P86:S86)</f>
        <v>110</v>
      </c>
      <c r="U86" s="157">
        <f t="shared" ref="U86:U92" si="24">SUM(O86,T86)</f>
        <v>195</v>
      </c>
      <c r="V86" s="80" t="s">
        <v>53</v>
      </c>
      <c r="W86" s="35">
        <v>1</v>
      </c>
      <c r="X86" s="35">
        <v>15</v>
      </c>
      <c r="Y86" s="19" t="s">
        <v>655</v>
      </c>
      <c r="Z86" s="47"/>
    </row>
    <row r="87" spans="1:26" x14ac:dyDescent="0.2">
      <c r="A87" s="49">
        <v>38</v>
      </c>
      <c r="B87" s="88">
        <v>127</v>
      </c>
      <c r="C87" s="90" t="s">
        <v>451</v>
      </c>
      <c r="D87" s="88" t="s">
        <v>186</v>
      </c>
      <c r="E87" s="88">
        <v>2003</v>
      </c>
      <c r="F87" s="50" t="s">
        <v>42</v>
      </c>
      <c r="G87" s="89" t="s">
        <v>248</v>
      </c>
      <c r="H87" s="89" t="s">
        <v>247</v>
      </c>
      <c r="I87" s="45" t="s">
        <v>31</v>
      </c>
      <c r="J87" s="107" t="s">
        <v>457</v>
      </c>
      <c r="K87" s="42">
        <v>57</v>
      </c>
      <c r="L87" s="42" t="s">
        <v>388</v>
      </c>
      <c r="M87" s="42">
        <v>61</v>
      </c>
      <c r="N87" s="42">
        <v>3</v>
      </c>
      <c r="O87" s="39">
        <f t="shared" si="22"/>
        <v>61</v>
      </c>
      <c r="P87" s="42">
        <v>76</v>
      </c>
      <c r="Q87" s="42">
        <v>80</v>
      </c>
      <c r="R87" s="42">
        <v>83</v>
      </c>
      <c r="S87" s="42">
        <v>2</v>
      </c>
      <c r="T87" s="39">
        <f t="shared" si="23"/>
        <v>83</v>
      </c>
      <c r="U87" s="157">
        <f t="shared" si="24"/>
        <v>144</v>
      </c>
      <c r="V87" s="80" t="s">
        <v>43</v>
      </c>
      <c r="W87" s="35">
        <v>2</v>
      </c>
      <c r="X87" s="35">
        <v>13</v>
      </c>
      <c r="Y87" s="19" t="s">
        <v>637</v>
      </c>
      <c r="Z87" s="47"/>
    </row>
    <row r="88" spans="1:26" x14ac:dyDescent="0.2">
      <c r="A88" s="49">
        <v>173</v>
      </c>
      <c r="B88" s="88">
        <v>130</v>
      </c>
      <c r="C88" s="90" t="s">
        <v>452</v>
      </c>
      <c r="D88" s="88" t="s">
        <v>186</v>
      </c>
      <c r="E88" s="88">
        <v>2004</v>
      </c>
      <c r="F88" s="50" t="s">
        <v>42</v>
      </c>
      <c r="G88" s="89" t="s">
        <v>190</v>
      </c>
      <c r="H88" s="89" t="s">
        <v>255</v>
      </c>
      <c r="I88" s="45" t="s">
        <v>37</v>
      </c>
      <c r="J88" s="107" t="s">
        <v>458</v>
      </c>
      <c r="K88" s="42">
        <v>55</v>
      </c>
      <c r="L88" s="42">
        <v>59</v>
      </c>
      <c r="M88" s="42">
        <v>61</v>
      </c>
      <c r="N88" s="42">
        <v>2</v>
      </c>
      <c r="O88" s="39">
        <f t="shared" si="22"/>
        <v>61</v>
      </c>
      <c r="P88" s="42">
        <v>65</v>
      </c>
      <c r="Q88" s="42">
        <v>68</v>
      </c>
      <c r="R88" s="42">
        <v>71</v>
      </c>
      <c r="S88" s="42">
        <v>3</v>
      </c>
      <c r="T88" s="39">
        <f t="shared" si="23"/>
        <v>71</v>
      </c>
      <c r="U88" s="157">
        <f t="shared" si="24"/>
        <v>132</v>
      </c>
      <c r="V88" s="80" t="s">
        <v>40</v>
      </c>
      <c r="W88" s="35">
        <v>3</v>
      </c>
      <c r="X88" s="35">
        <v>11</v>
      </c>
      <c r="Y88" s="19" t="s">
        <v>217</v>
      </c>
      <c r="Z88" s="47"/>
    </row>
    <row r="89" spans="1:26" ht="14.25" customHeight="1" x14ac:dyDescent="0.2">
      <c r="A89" s="49">
        <v>125</v>
      </c>
      <c r="B89" s="88">
        <v>125</v>
      </c>
      <c r="C89" s="90" t="s">
        <v>455</v>
      </c>
      <c r="D89" s="88" t="s">
        <v>186</v>
      </c>
      <c r="E89" s="88">
        <v>2001</v>
      </c>
      <c r="F89" s="50" t="s">
        <v>26</v>
      </c>
      <c r="G89" s="89" t="s">
        <v>252</v>
      </c>
      <c r="H89" s="89" t="s">
        <v>273</v>
      </c>
      <c r="I89" s="45" t="s">
        <v>37</v>
      </c>
      <c r="J89" s="107" t="s">
        <v>459</v>
      </c>
      <c r="K89" s="42">
        <v>52</v>
      </c>
      <c r="L89" s="42">
        <v>55</v>
      </c>
      <c r="M89" s="42" t="s">
        <v>141</v>
      </c>
      <c r="N89" s="135">
        <v>4</v>
      </c>
      <c r="O89" s="39">
        <f t="shared" si="22"/>
        <v>55</v>
      </c>
      <c r="P89" s="42">
        <v>70</v>
      </c>
      <c r="Q89" s="42" t="s">
        <v>116</v>
      </c>
      <c r="R89" s="42" t="s">
        <v>117</v>
      </c>
      <c r="S89" s="135">
        <v>4</v>
      </c>
      <c r="T89" s="39">
        <f t="shared" si="23"/>
        <v>70</v>
      </c>
      <c r="U89" s="157">
        <f t="shared" si="24"/>
        <v>125</v>
      </c>
      <c r="V89" s="80" t="s">
        <v>40</v>
      </c>
      <c r="W89" s="35">
        <v>4</v>
      </c>
      <c r="X89" s="35">
        <v>9</v>
      </c>
      <c r="Y89" s="19" t="s">
        <v>624</v>
      </c>
      <c r="Z89" s="47"/>
    </row>
    <row r="90" spans="1:26" x14ac:dyDescent="0.2">
      <c r="A90" s="49">
        <v>83</v>
      </c>
      <c r="B90" s="88">
        <v>115</v>
      </c>
      <c r="C90" s="90" t="s">
        <v>453</v>
      </c>
      <c r="D90" s="88" t="s">
        <v>186</v>
      </c>
      <c r="E90" s="88">
        <v>2003</v>
      </c>
      <c r="F90" s="50" t="s">
        <v>26</v>
      </c>
      <c r="G90" s="89" t="s">
        <v>254</v>
      </c>
      <c r="H90" s="89" t="s">
        <v>206</v>
      </c>
      <c r="I90" s="45" t="s">
        <v>31</v>
      </c>
      <c r="J90" s="107" t="s">
        <v>460</v>
      </c>
      <c r="K90" s="42">
        <v>47</v>
      </c>
      <c r="L90" s="42">
        <v>51</v>
      </c>
      <c r="M90" s="42" t="s">
        <v>439</v>
      </c>
      <c r="N90" s="135">
        <v>5</v>
      </c>
      <c r="O90" s="39">
        <f t="shared" si="22"/>
        <v>51</v>
      </c>
      <c r="P90" s="42">
        <v>60</v>
      </c>
      <c r="Q90" s="42" t="s">
        <v>110</v>
      </c>
      <c r="R90" s="42">
        <v>64</v>
      </c>
      <c r="S90" s="135">
        <v>5</v>
      </c>
      <c r="T90" s="39">
        <f t="shared" si="23"/>
        <v>64</v>
      </c>
      <c r="U90" s="157">
        <f t="shared" si="24"/>
        <v>115</v>
      </c>
      <c r="V90" s="80" t="s">
        <v>26</v>
      </c>
      <c r="W90" s="35">
        <v>5</v>
      </c>
      <c r="X90" s="35">
        <v>8</v>
      </c>
      <c r="Y90" s="19" t="s">
        <v>680</v>
      </c>
      <c r="Z90" s="47"/>
    </row>
    <row r="91" spans="1:26" ht="13.5" x14ac:dyDescent="0.25">
      <c r="A91" s="16">
        <v>105</v>
      </c>
      <c r="B91" s="88">
        <v>90</v>
      </c>
      <c r="C91" s="90" t="s">
        <v>454</v>
      </c>
      <c r="D91" s="88" t="s">
        <v>186</v>
      </c>
      <c r="E91" s="88">
        <v>2001</v>
      </c>
      <c r="F91" s="50" t="s">
        <v>43</v>
      </c>
      <c r="G91" s="89" t="s">
        <v>190</v>
      </c>
      <c r="H91" s="89" t="s">
        <v>255</v>
      </c>
      <c r="I91" s="45" t="s">
        <v>37</v>
      </c>
      <c r="J91" s="78" t="s">
        <v>461</v>
      </c>
      <c r="K91" s="42">
        <v>37</v>
      </c>
      <c r="L91" s="42" t="s">
        <v>76</v>
      </c>
      <c r="M91" s="42">
        <v>41</v>
      </c>
      <c r="N91" s="135">
        <v>6</v>
      </c>
      <c r="O91" s="39">
        <f t="shared" ref="O91" si="25">MAX(K91:N91)</f>
        <v>41</v>
      </c>
      <c r="P91" s="42">
        <v>57</v>
      </c>
      <c r="Q91" s="42" t="s">
        <v>388</v>
      </c>
      <c r="R91" s="42">
        <v>61</v>
      </c>
      <c r="S91" s="135">
        <v>6</v>
      </c>
      <c r="T91" s="39">
        <f t="shared" ref="T91" si="26">MAX(P91:S91)</f>
        <v>61</v>
      </c>
      <c r="U91" s="157">
        <f t="shared" ref="U91" si="27">SUM(O91,T91)</f>
        <v>102</v>
      </c>
      <c r="V91" s="80" t="s">
        <v>28</v>
      </c>
      <c r="W91" s="35">
        <v>6</v>
      </c>
      <c r="X91" s="35" t="s">
        <v>58</v>
      </c>
      <c r="Y91" s="28" t="s">
        <v>691</v>
      </c>
      <c r="Z91" s="47"/>
    </row>
    <row r="92" spans="1:26" ht="13.5" x14ac:dyDescent="0.25">
      <c r="A92" s="16">
        <v>105</v>
      </c>
      <c r="B92" s="88">
        <v>80</v>
      </c>
      <c r="C92" s="90" t="s">
        <v>737</v>
      </c>
      <c r="D92" s="88" t="s">
        <v>186</v>
      </c>
      <c r="E92" s="88">
        <v>2005</v>
      </c>
      <c r="F92" s="50" t="s">
        <v>28</v>
      </c>
      <c r="G92" s="89" t="s">
        <v>32</v>
      </c>
      <c r="H92" s="89" t="s">
        <v>738</v>
      </c>
      <c r="I92" s="45" t="s">
        <v>31</v>
      </c>
      <c r="J92" s="78" t="s">
        <v>739</v>
      </c>
      <c r="K92" s="42">
        <v>28</v>
      </c>
      <c r="L92" s="42">
        <v>31</v>
      </c>
      <c r="M92" s="42">
        <v>34</v>
      </c>
      <c r="N92" s="135">
        <v>7</v>
      </c>
      <c r="O92" s="39">
        <f t="shared" si="22"/>
        <v>34</v>
      </c>
      <c r="P92" s="42">
        <v>38</v>
      </c>
      <c r="Q92" s="42">
        <v>41</v>
      </c>
      <c r="R92" s="42" t="s">
        <v>79</v>
      </c>
      <c r="S92" s="135">
        <v>7</v>
      </c>
      <c r="T92" s="39">
        <f t="shared" si="23"/>
        <v>41</v>
      </c>
      <c r="U92" s="157">
        <f t="shared" si="24"/>
        <v>75</v>
      </c>
      <c r="V92" s="80" t="s">
        <v>740</v>
      </c>
      <c r="W92" s="35">
        <v>7</v>
      </c>
      <c r="X92" s="35" t="s">
        <v>58</v>
      </c>
      <c r="Y92" s="28" t="s">
        <v>217</v>
      </c>
      <c r="Z92" s="47"/>
    </row>
    <row r="93" spans="1:26" x14ac:dyDescent="0.2">
      <c r="A93" s="198" t="s">
        <v>444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200"/>
      <c r="Z93" s="47"/>
    </row>
    <row r="94" spans="1:26" x14ac:dyDescent="0.2">
      <c r="A94" s="16">
        <v>197</v>
      </c>
      <c r="B94" s="88">
        <v>160</v>
      </c>
      <c r="C94" s="90" t="s">
        <v>474</v>
      </c>
      <c r="D94" s="88" t="s">
        <v>186</v>
      </c>
      <c r="E94" s="88">
        <v>2001</v>
      </c>
      <c r="F94" s="50" t="s">
        <v>53</v>
      </c>
      <c r="G94" s="89" t="s">
        <v>32</v>
      </c>
      <c r="H94" s="89" t="s">
        <v>46</v>
      </c>
      <c r="I94" s="45" t="s">
        <v>37</v>
      </c>
      <c r="J94" s="107" t="s">
        <v>469</v>
      </c>
      <c r="K94" s="42">
        <v>67</v>
      </c>
      <c r="L94" s="42">
        <v>71</v>
      </c>
      <c r="M94" s="42">
        <v>74</v>
      </c>
      <c r="N94" s="42">
        <v>1</v>
      </c>
      <c r="O94" s="39">
        <f>MAX(K94:N94)</f>
        <v>74</v>
      </c>
      <c r="P94" s="42">
        <v>85</v>
      </c>
      <c r="Q94" s="42">
        <v>90</v>
      </c>
      <c r="R94" s="42" t="s">
        <v>105</v>
      </c>
      <c r="S94" s="42">
        <v>1</v>
      </c>
      <c r="T94" s="39">
        <f>MAX(P94:S94)</f>
        <v>90</v>
      </c>
      <c r="U94" s="157">
        <f>SUM(O94,T94)</f>
        <v>164</v>
      </c>
      <c r="V94" s="80" t="s">
        <v>43</v>
      </c>
      <c r="W94" s="35">
        <v>1</v>
      </c>
      <c r="X94" s="35">
        <v>15</v>
      </c>
      <c r="Y94" s="19" t="s">
        <v>654</v>
      </c>
      <c r="Z94" s="47"/>
    </row>
    <row r="95" spans="1:26" ht="13.5" customHeight="1" x14ac:dyDescent="0.2">
      <c r="A95" s="16">
        <v>5</v>
      </c>
      <c r="B95" s="88">
        <v>120</v>
      </c>
      <c r="C95" s="90" t="s">
        <v>475</v>
      </c>
      <c r="D95" s="88" t="s">
        <v>186</v>
      </c>
      <c r="E95" s="88">
        <v>2002</v>
      </c>
      <c r="F95" s="50" t="s">
        <v>53</v>
      </c>
      <c r="G95" s="89" t="s">
        <v>644</v>
      </c>
      <c r="H95" s="162" t="s">
        <v>686</v>
      </c>
      <c r="I95" s="45" t="s">
        <v>37</v>
      </c>
      <c r="J95" s="107" t="s">
        <v>470</v>
      </c>
      <c r="K95" s="42">
        <v>65</v>
      </c>
      <c r="L95" s="42" t="s">
        <v>98</v>
      </c>
      <c r="M95" s="42" t="s">
        <v>98</v>
      </c>
      <c r="N95" s="42">
        <v>2</v>
      </c>
      <c r="O95" s="39">
        <f>MAX(K95:N95)</f>
        <v>65</v>
      </c>
      <c r="P95" s="42">
        <v>75</v>
      </c>
      <c r="Q95" s="42">
        <v>80</v>
      </c>
      <c r="R95" s="42">
        <v>84</v>
      </c>
      <c r="S95" s="42">
        <v>2</v>
      </c>
      <c r="T95" s="39">
        <f>MAX(P95:S95)</f>
        <v>84</v>
      </c>
      <c r="U95" s="157">
        <f>SUM(O95,T95)</f>
        <v>149</v>
      </c>
      <c r="V95" s="80" t="s">
        <v>43</v>
      </c>
      <c r="W95" s="35">
        <v>2</v>
      </c>
      <c r="X95" s="35" t="s">
        <v>58</v>
      </c>
      <c r="Y95" s="19" t="s">
        <v>657</v>
      </c>
      <c r="Z95" s="47"/>
    </row>
    <row r="96" spans="1:26" x14ac:dyDescent="0.2">
      <c r="A96" s="49">
        <v>30</v>
      </c>
      <c r="B96" s="88">
        <v>150</v>
      </c>
      <c r="C96" s="90" t="s">
        <v>476</v>
      </c>
      <c r="D96" s="88" t="s">
        <v>186</v>
      </c>
      <c r="E96" s="88">
        <v>2003</v>
      </c>
      <c r="F96" s="50" t="s">
        <v>42</v>
      </c>
      <c r="G96" s="89" t="s">
        <v>32</v>
      </c>
      <c r="H96" s="89" t="s">
        <v>244</v>
      </c>
      <c r="I96" s="45" t="s">
        <v>37</v>
      </c>
      <c r="J96" s="107" t="s">
        <v>471</v>
      </c>
      <c r="K96" s="42">
        <v>60</v>
      </c>
      <c r="L96" s="42">
        <v>65</v>
      </c>
      <c r="M96" s="42" t="s">
        <v>98</v>
      </c>
      <c r="N96" s="42">
        <v>3</v>
      </c>
      <c r="O96" s="39">
        <f>MAX(K96:N96)</f>
        <v>65</v>
      </c>
      <c r="P96" s="42">
        <v>75</v>
      </c>
      <c r="Q96" s="42">
        <v>81</v>
      </c>
      <c r="R96" s="42" t="s">
        <v>114</v>
      </c>
      <c r="S96" s="42">
        <v>3</v>
      </c>
      <c r="T96" s="39">
        <f>MAX(P96:S96)</f>
        <v>81</v>
      </c>
      <c r="U96" s="157">
        <f>SUM(O96,T96)</f>
        <v>146</v>
      </c>
      <c r="V96" s="80" t="s">
        <v>40</v>
      </c>
      <c r="W96" s="35">
        <v>3</v>
      </c>
      <c r="X96" s="35">
        <v>13</v>
      </c>
      <c r="Y96" s="19" t="s">
        <v>616</v>
      </c>
      <c r="Z96" s="47"/>
    </row>
    <row r="97" spans="1:49" x14ac:dyDescent="0.2">
      <c r="A97" s="16">
        <v>78</v>
      </c>
      <c r="B97" s="88">
        <v>110</v>
      </c>
      <c r="C97" s="90" t="s">
        <v>477</v>
      </c>
      <c r="D97" s="88" t="s">
        <v>186</v>
      </c>
      <c r="E97" s="88">
        <v>2004</v>
      </c>
      <c r="F97" s="50" t="s">
        <v>26</v>
      </c>
      <c r="G97" s="89" t="s">
        <v>211</v>
      </c>
      <c r="H97" s="89" t="s">
        <v>478</v>
      </c>
      <c r="I97" s="45" t="s">
        <v>37</v>
      </c>
      <c r="J97" s="107" t="s">
        <v>472</v>
      </c>
      <c r="K97" s="42">
        <v>53</v>
      </c>
      <c r="L97" s="42">
        <v>58</v>
      </c>
      <c r="M97" s="42" t="s">
        <v>388</v>
      </c>
      <c r="N97" s="135">
        <v>4</v>
      </c>
      <c r="O97" s="39">
        <f>MAX(K97:N97)</f>
        <v>58</v>
      </c>
      <c r="P97" s="42">
        <v>68</v>
      </c>
      <c r="Q97" s="42">
        <v>75</v>
      </c>
      <c r="R97" s="42" t="s">
        <v>117</v>
      </c>
      <c r="S97" s="135">
        <v>4</v>
      </c>
      <c r="T97" s="39">
        <f>MAX(P97:S97)</f>
        <v>75</v>
      </c>
      <c r="U97" s="157">
        <f>SUM(O97,T97)</f>
        <v>133</v>
      </c>
      <c r="V97" s="80" t="s">
        <v>40</v>
      </c>
      <c r="W97" s="35">
        <v>4</v>
      </c>
      <c r="X97" s="35">
        <v>11</v>
      </c>
      <c r="Y97" s="19" t="s">
        <v>582</v>
      </c>
      <c r="Z97" s="47"/>
    </row>
    <row r="98" spans="1:49" x14ac:dyDescent="0.2">
      <c r="A98" s="16">
        <v>23</v>
      </c>
      <c r="B98" s="88">
        <v>125</v>
      </c>
      <c r="C98" s="90" t="s">
        <v>479</v>
      </c>
      <c r="D98" s="88" t="s">
        <v>186</v>
      </c>
      <c r="E98" s="88">
        <v>2002</v>
      </c>
      <c r="F98" s="50" t="s">
        <v>26</v>
      </c>
      <c r="G98" s="89" t="s">
        <v>248</v>
      </c>
      <c r="H98" s="89" t="s">
        <v>247</v>
      </c>
      <c r="I98" s="45" t="s">
        <v>31</v>
      </c>
      <c r="J98" s="107" t="s">
        <v>473</v>
      </c>
      <c r="K98" s="42">
        <v>50</v>
      </c>
      <c r="L98" s="42">
        <v>55</v>
      </c>
      <c r="M98" s="42" t="s">
        <v>90</v>
      </c>
      <c r="N98" s="135">
        <v>5</v>
      </c>
      <c r="O98" s="39">
        <f t="shared" ref="O98:O99" si="28">MAX(K98:N98)</f>
        <v>55</v>
      </c>
      <c r="P98" s="42">
        <v>60</v>
      </c>
      <c r="Q98" s="42" t="s">
        <v>91</v>
      </c>
      <c r="R98" s="42" t="s">
        <v>91</v>
      </c>
      <c r="S98" s="135">
        <v>5</v>
      </c>
      <c r="T98" s="39">
        <f t="shared" ref="T98:T99" si="29">MAX(P98:S98)</f>
        <v>60</v>
      </c>
      <c r="U98" s="157">
        <f t="shared" ref="U98:U99" si="30">SUM(O98,T98)</f>
        <v>115</v>
      </c>
      <c r="V98" s="80" t="s">
        <v>26</v>
      </c>
      <c r="W98" s="35">
        <v>5</v>
      </c>
      <c r="X98" s="35" t="s">
        <v>58</v>
      </c>
      <c r="Y98" s="19" t="s">
        <v>741</v>
      </c>
      <c r="Z98" s="47"/>
    </row>
    <row r="99" spans="1:49" x14ac:dyDescent="0.2">
      <c r="A99" s="16">
        <v>23</v>
      </c>
      <c r="B99" s="88">
        <v>120</v>
      </c>
      <c r="C99" s="90" t="s">
        <v>743</v>
      </c>
      <c r="D99" s="88" t="s">
        <v>186</v>
      </c>
      <c r="E99" s="88">
        <v>2003</v>
      </c>
      <c r="F99" s="50" t="s">
        <v>42</v>
      </c>
      <c r="G99" s="89" t="s">
        <v>252</v>
      </c>
      <c r="H99" s="89" t="s">
        <v>366</v>
      </c>
      <c r="I99" s="45" t="s">
        <v>37</v>
      </c>
      <c r="J99" s="107" t="s">
        <v>745</v>
      </c>
      <c r="K99" s="42">
        <v>50</v>
      </c>
      <c r="L99" s="42">
        <v>52</v>
      </c>
      <c r="M99" s="42">
        <v>54</v>
      </c>
      <c r="N99" s="135">
        <v>6</v>
      </c>
      <c r="O99" s="39">
        <f t="shared" si="28"/>
        <v>54</v>
      </c>
      <c r="P99" s="42">
        <v>60</v>
      </c>
      <c r="Q99" s="42" t="s">
        <v>110</v>
      </c>
      <c r="R99" s="42" t="s">
        <v>110</v>
      </c>
      <c r="S99" s="135">
        <v>6</v>
      </c>
      <c r="T99" s="39">
        <f t="shared" si="29"/>
        <v>60</v>
      </c>
      <c r="U99" s="157">
        <f t="shared" si="30"/>
        <v>114</v>
      </c>
      <c r="V99" s="80" t="s">
        <v>26</v>
      </c>
      <c r="W99" s="35">
        <v>6</v>
      </c>
      <c r="X99" s="35" t="s">
        <v>58</v>
      </c>
      <c r="Y99" s="19" t="s">
        <v>742</v>
      </c>
      <c r="Z99" s="47"/>
    </row>
    <row r="100" spans="1:49" x14ac:dyDescent="0.2">
      <c r="A100" s="16">
        <v>23</v>
      </c>
      <c r="B100" s="88">
        <v>125</v>
      </c>
      <c r="C100" s="90" t="s">
        <v>751</v>
      </c>
      <c r="D100" s="88" t="s">
        <v>186</v>
      </c>
      <c r="E100" s="88">
        <v>2005</v>
      </c>
      <c r="F100" s="50" t="s">
        <v>29</v>
      </c>
      <c r="G100" s="89" t="s">
        <v>32</v>
      </c>
      <c r="H100" s="89" t="s">
        <v>30</v>
      </c>
      <c r="I100" s="45" t="s">
        <v>31</v>
      </c>
      <c r="J100" s="107" t="s">
        <v>744</v>
      </c>
      <c r="K100" s="42">
        <v>53</v>
      </c>
      <c r="L100" s="42" t="s">
        <v>88</v>
      </c>
      <c r="M100" s="42" t="s">
        <v>88</v>
      </c>
      <c r="N100" s="135">
        <v>7</v>
      </c>
      <c r="O100" s="39">
        <f>MAX(K100:N100)</f>
        <v>53</v>
      </c>
      <c r="P100" s="42" t="s">
        <v>91</v>
      </c>
      <c r="Q100" s="42" t="s">
        <v>91</v>
      </c>
      <c r="R100" s="42" t="s">
        <v>91</v>
      </c>
      <c r="S100" s="135" t="s">
        <v>123</v>
      </c>
      <c r="T100" s="39" t="s">
        <v>123</v>
      </c>
      <c r="U100" s="157" t="s">
        <v>123</v>
      </c>
      <c r="V100" s="160" t="s">
        <v>123</v>
      </c>
      <c r="W100" s="41" t="s">
        <v>123</v>
      </c>
      <c r="X100" s="35" t="s">
        <v>58</v>
      </c>
      <c r="Y100" s="19" t="s">
        <v>683</v>
      </c>
      <c r="Z100" s="47"/>
    </row>
    <row r="101" spans="1:49" x14ac:dyDescent="0.2">
      <c r="A101" s="13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8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87"/>
    </row>
    <row r="102" spans="1:49" x14ac:dyDescent="0.2">
      <c r="A102" s="47"/>
      <c r="B102" s="47"/>
      <c r="C102" s="196"/>
      <c r="D102" s="196"/>
      <c r="E102" s="196"/>
      <c r="F102" s="196"/>
      <c r="G102" s="196"/>
      <c r="H102" s="173"/>
      <c r="I102" s="48"/>
      <c r="J102" s="48"/>
      <c r="K102" s="48"/>
      <c r="L102" s="48"/>
      <c r="M102" s="48"/>
      <c r="N102" s="48"/>
      <c r="O102" s="48"/>
      <c r="P102" s="197"/>
      <c r="Q102" s="197"/>
      <c r="R102" s="197"/>
      <c r="S102" s="197"/>
      <c r="T102" s="197"/>
      <c r="U102" s="197"/>
      <c r="V102" s="197"/>
      <c r="W102" s="197"/>
      <c r="X102" s="197"/>
      <c r="Y102" s="87"/>
      <c r="Z102" s="47"/>
    </row>
    <row r="103" spans="1:49" x14ac:dyDescent="0.2">
      <c r="A103" s="47"/>
      <c r="B103" s="47"/>
      <c r="C103" s="173"/>
      <c r="D103" s="173"/>
      <c r="E103" s="173"/>
      <c r="F103" s="173"/>
      <c r="G103" s="173"/>
      <c r="H103" s="173"/>
      <c r="I103" s="48"/>
      <c r="J103" s="48"/>
      <c r="K103" s="48"/>
      <c r="L103" s="48"/>
      <c r="M103" s="48"/>
      <c r="N103" s="48"/>
      <c r="O103" s="48"/>
      <c r="P103" s="174"/>
      <c r="Q103" s="174"/>
      <c r="R103" s="174"/>
      <c r="S103" s="174"/>
      <c r="T103" s="174"/>
      <c r="U103" s="174"/>
      <c r="V103" s="174"/>
      <c r="W103" s="174"/>
      <c r="X103" s="174"/>
      <c r="Y103" s="87"/>
      <c r="Z103" s="47"/>
    </row>
    <row r="104" spans="1:49" x14ac:dyDescent="0.2">
      <c r="A104" s="47"/>
      <c r="B104" s="47"/>
      <c r="C104" s="196"/>
      <c r="D104" s="196"/>
      <c r="E104" s="196"/>
      <c r="F104" s="196"/>
      <c r="G104" s="196"/>
      <c r="H104" s="173"/>
      <c r="I104" s="48"/>
      <c r="J104" s="48"/>
      <c r="K104" s="48"/>
      <c r="L104" s="48"/>
      <c r="M104" s="48"/>
      <c r="N104" s="48"/>
      <c r="O104" s="48"/>
      <c r="P104" s="197"/>
      <c r="Q104" s="197"/>
      <c r="R104" s="197"/>
      <c r="S104" s="197"/>
      <c r="T104" s="197"/>
      <c r="U104" s="197"/>
      <c r="V104" s="197"/>
      <c r="W104" s="197"/>
      <c r="X104" s="197"/>
      <c r="Y104" s="87"/>
      <c r="Z104" s="47"/>
    </row>
    <row r="105" spans="1:49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87"/>
      <c r="Z105" s="47"/>
    </row>
    <row r="106" spans="1:49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87"/>
      <c r="Z106" s="47"/>
    </row>
    <row r="107" spans="1:49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87"/>
      <c r="Z107" s="47"/>
    </row>
    <row r="108" spans="1:49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87"/>
      <c r="Z108" s="47"/>
    </row>
    <row r="109" spans="1:49" x14ac:dyDescent="0.2">
      <c r="Y109" s="87"/>
    </row>
  </sheetData>
  <sortState ref="A10:Y18">
    <sortCondition ref="A10:A18"/>
  </sortState>
  <mergeCells count="29">
    <mergeCell ref="C104:G104"/>
    <mergeCell ref="P104:X104"/>
    <mergeCell ref="A1:Y1"/>
    <mergeCell ref="A2:Y2"/>
    <mergeCell ref="A6:A8"/>
    <mergeCell ref="F6:F8"/>
    <mergeCell ref="K6:O6"/>
    <mergeCell ref="I6:I7"/>
    <mergeCell ref="W6:W7"/>
    <mergeCell ref="B6:B8"/>
    <mergeCell ref="G6:G7"/>
    <mergeCell ref="P6:T6"/>
    <mergeCell ref="A3:Z3"/>
    <mergeCell ref="E4:Z4"/>
    <mergeCell ref="A49:Y49"/>
    <mergeCell ref="A62:Y62"/>
    <mergeCell ref="A5:Z5"/>
    <mergeCell ref="C6:C7"/>
    <mergeCell ref="X6:X8"/>
    <mergeCell ref="C102:G102"/>
    <mergeCell ref="P102:X102"/>
    <mergeCell ref="A77:Y77"/>
    <mergeCell ref="A85:Y85"/>
    <mergeCell ref="A93:Y93"/>
    <mergeCell ref="H6:H7"/>
    <mergeCell ref="D6:D8"/>
    <mergeCell ref="A33:Y33"/>
    <mergeCell ref="A19:Y19"/>
    <mergeCell ref="A9:Y9"/>
  </mergeCells>
  <conditionalFormatting sqref="T8 O8">
    <cfRule type="cellIs" dxfId="880" priority="11959" stopIfTrue="1" operator="greaterThan">
      <formula>0</formula>
    </cfRule>
  </conditionalFormatting>
  <conditionalFormatting sqref="T8 O8">
    <cfRule type="cellIs" dxfId="879" priority="11958" stopIfTrue="1" operator="equal">
      <formula>0</formula>
    </cfRule>
  </conditionalFormatting>
  <conditionalFormatting sqref="U7:U8">
    <cfRule type="cellIs" dxfId="878" priority="11957" stopIfTrue="1" operator="greaterThan">
      <formula>0</formula>
    </cfRule>
  </conditionalFormatting>
  <conditionalFormatting sqref="U7:U8">
    <cfRule type="cellIs" dxfId="877" priority="11956" stopIfTrue="1" operator="equal">
      <formula>0</formula>
    </cfRule>
  </conditionalFormatting>
  <conditionalFormatting sqref="S8">
    <cfRule type="cellIs" dxfId="876" priority="11955" stopIfTrue="1" operator="greaterThan">
      <formula>7</formula>
    </cfRule>
  </conditionalFormatting>
  <conditionalFormatting sqref="S8">
    <cfRule type="containsBlanks" dxfId="875" priority="11954" stopIfTrue="1">
      <formula>LEN(TRIM(S8))=0</formula>
    </cfRule>
  </conditionalFormatting>
  <conditionalFormatting sqref="S8">
    <cfRule type="expression" dxfId="874" priority="11952" stopIfTrue="1">
      <formula>RIGHT(S8,1)="."</formula>
    </cfRule>
    <cfRule type="expression" dxfId="873" priority="11953" stopIfTrue="1">
      <formula>RIGHT(S8,1)="х"</formula>
    </cfRule>
  </conditionalFormatting>
  <conditionalFormatting sqref="S8">
    <cfRule type="containsText" dxfId="872" priority="11950" stopIfTrue="1" operator="containsText" text="!">
      <formula>NOT(ISERROR(SEARCH("!",S8)))</formula>
    </cfRule>
    <cfRule type="containsText" priority="11951" stopIfTrue="1" operator="containsText" text="!">
      <formula>NOT(ISERROR(SEARCH("!",S8)))</formula>
    </cfRule>
  </conditionalFormatting>
  <conditionalFormatting sqref="O20">
    <cfRule type="cellIs" dxfId="871" priority="3178" stopIfTrue="1" operator="equal">
      <formula>0</formula>
    </cfRule>
  </conditionalFormatting>
  <conditionalFormatting sqref="O20">
    <cfRule type="cellIs" dxfId="870" priority="3177" stopIfTrue="1" operator="greaterThan">
      <formula>0</formula>
    </cfRule>
  </conditionalFormatting>
  <conditionalFormatting sqref="O21:O29 O31">
    <cfRule type="cellIs" dxfId="869" priority="1126" stopIfTrue="1" operator="equal">
      <formula>0</formula>
    </cfRule>
  </conditionalFormatting>
  <conditionalFormatting sqref="O21:O29 O31">
    <cfRule type="cellIs" dxfId="868" priority="1125" stopIfTrue="1" operator="greaterThan">
      <formula>0</formula>
    </cfRule>
  </conditionalFormatting>
  <conditionalFormatting sqref="O30">
    <cfRule type="cellIs" dxfId="867" priority="795" stopIfTrue="1" operator="greaterThan">
      <formula>0</formula>
    </cfRule>
  </conditionalFormatting>
  <conditionalFormatting sqref="O30">
    <cfRule type="cellIs" dxfId="866" priority="794" stopIfTrue="1" operator="equal">
      <formula>0</formula>
    </cfRule>
  </conditionalFormatting>
  <conditionalFormatting sqref="O32">
    <cfRule type="cellIs" dxfId="865" priority="606" stopIfTrue="1" operator="greaterThan">
      <formula>0</formula>
    </cfRule>
  </conditionalFormatting>
  <conditionalFormatting sqref="O32">
    <cfRule type="cellIs" dxfId="864" priority="605" stopIfTrue="1" operator="equal">
      <formula>0</formula>
    </cfRule>
  </conditionalFormatting>
  <conditionalFormatting sqref="O1:O2 S1:T2">
    <cfRule type="cellIs" dxfId="863" priority="477" stopIfTrue="1" operator="greaterThan">
      <formula>0</formula>
    </cfRule>
  </conditionalFormatting>
  <conditionalFormatting sqref="O1:O2 S1:T2">
    <cfRule type="cellIs" dxfId="862" priority="480" stopIfTrue="1" operator="equal">
      <formula>0</formula>
    </cfRule>
  </conditionalFormatting>
  <conditionalFormatting sqref="U1:U2">
    <cfRule type="cellIs" dxfId="861" priority="479" stopIfTrue="1" operator="greaterThan">
      <formula>0</formula>
    </cfRule>
  </conditionalFormatting>
  <conditionalFormatting sqref="U1:U2">
    <cfRule type="cellIs" dxfId="860" priority="478" stopIfTrue="1" operator="equal">
      <formula>0</formula>
    </cfRule>
  </conditionalFormatting>
  <conditionalFormatting sqref="O3 S3:T3">
    <cfRule type="cellIs" dxfId="859" priority="476" stopIfTrue="1" operator="greaterThan">
      <formula>0</formula>
    </cfRule>
  </conditionalFormatting>
  <conditionalFormatting sqref="O3 S3:T3">
    <cfRule type="cellIs" dxfId="858" priority="475" stopIfTrue="1" operator="equal">
      <formula>0</formula>
    </cfRule>
  </conditionalFormatting>
  <conditionalFormatting sqref="U3">
    <cfRule type="cellIs" dxfId="857" priority="474" stopIfTrue="1" operator="greaterThan">
      <formula>0</formula>
    </cfRule>
  </conditionalFormatting>
  <conditionalFormatting sqref="U3">
    <cfRule type="cellIs" dxfId="856" priority="473" stopIfTrue="1" operator="equal">
      <formula>0</formula>
    </cfRule>
  </conditionalFormatting>
  <conditionalFormatting sqref="O11:O16">
    <cfRule type="cellIs" dxfId="855" priority="463" stopIfTrue="1" operator="greaterThan">
      <formula>0</formula>
    </cfRule>
  </conditionalFormatting>
  <conditionalFormatting sqref="O11:O16">
    <cfRule type="cellIs" dxfId="854" priority="462" stopIfTrue="1" operator="equal">
      <formula>0</formula>
    </cfRule>
  </conditionalFormatting>
  <conditionalFormatting sqref="K11:M11">
    <cfRule type="containsText" dxfId="853" priority="450" stopIfTrue="1" operator="containsText" text="х">
      <formula>NOT(ISERROR(SEARCH("х",K11)))</formula>
    </cfRule>
    <cfRule type="containsText" dxfId="852" priority="451" operator="containsText" text="!">
      <formula>NOT(ISERROR(SEARCH("!",K11)))</formula>
    </cfRule>
    <cfRule type="colorScale" priority="452">
      <colorScale>
        <cfvo type="min"/>
        <cfvo type="max"/>
        <color theme="0"/>
        <color theme="0"/>
      </colorScale>
    </cfRule>
  </conditionalFormatting>
  <conditionalFormatting sqref="K12:M12">
    <cfRule type="containsText" dxfId="851" priority="446" stopIfTrue="1" operator="containsText" text="х">
      <formula>NOT(ISERROR(SEARCH("х",K12)))</formula>
    </cfRule>
    <cfRule type="containsText" dxfId="850" priority="447" operator="containsText" text="!">
      <formula>NOT(ISERROR(SEARCH("!",K12)))</formula>
    </cfRule>
    <cfRule type="colorScale" priority="448">
      <colorScale>
        <cfvo type="min"/>
        <cfvo type="max"/>
        <color theme="0"/>
        <color theme="0"/>
      </colorScale>
    </cfRule>
  </conditionalFormatting>
  <conditionalFormatting sqref="U11:U16">
    <cfRule type="cellIs" dxfId="849" priority="439" stopIfTrue="1" operator="greaterThan">
      <formula>0</formula>
    </cfRule>
  </conditionalFormatting>
  <conditionalFormatting sqref="U11:U16">
    <cfRule type="cellIs" dxfId="848" priority="438" stopIfTrue="1" operator="equal">
      <formula>0</formula>
    </cfRule>
  </conditionalFormatting>
  <conditionalFormatting sqref="U11:U16">
    <cfRule type="cellIs" dxfId="847" priority="437" stopIfTrue="1" operator="greaterThan">
      <formula>0</formula>
    </cfRule>
  </conditionalFormatting>
  <conditionalFormatting sqref="U11:U16">
    <cfRule type="cellIs" dxfId="846" priority="436" stopIfTrue="1" operator="equal">
      <formula>0</formula>
    </cfRule>
  </conditionalFormatting>
  <conditionalFormatting sqref="P11:R11">
    <cfRule type="containsText" dxfId="845" priority="420" operator="containsText" text="х">
      <formula>NOT(ISERROR(SEARCH("х",P11)))</formula>
    </cfRule>
    <cfRule type="containsText" dxfId="844" priority="421" operator="containsText" text="!">
      <formula>NOT(ISERROR(SEARCH("!",P11)))</formula>
    </cfRule>
    <cfRule type="colorScale" priority="422">
      <colorScale>
        <cfvo type="min"/>
        <cfvo type="max"/>
        <color theme="0"/>
        <color theme="0"/>
      </colorScale>
    </cfRule>
  </conditionalFormatting>
  <conditionalFormatting sqref="P12:R12">
    <cfRule type="containsText" dxfId="843" priority="416" operator="containsText" text="х">
      <formula>NOT(ISERROR(SEARCH("х",P12)))</formula>
    </cfRule>
    <cfRule type="containsText" dxfId="842" priority="417" operator="containsText" text="!">
      <formula>NOT(ISERROR(SEARCH("!",P12)))</formula>
    </cfRule>
    <cfRule type="colorScale" priority="418">
      <colorScale>
        <cfvo type="min"/>
        <cfvo type="max"/>
        <color theme="0"/>
        <color theme="0"/>
      </colorScale>
    </cfRule>
  </conditionalFormatting>
  <conditionalFormatting sqref="T11:T16">
    <cfRule type="cellIs" dxfId="841" priority="414" stopIfTrue="1" operator="greaterThan">
      <formula>0</formula>
    </cfRule>
  </conditionalFormatting>
  <conditionalFormatting sqref="T11:T16">
    <cfRule type="cellIs" dxfId="840" priority="413" stopIfTrue="1" operator="equal">
      <formula>0</formula>
    </cfRule>
  </conditionalFormatting>
  <conditionalFormatting sqref="T20:T31 U21:U30">
    <cfRule type="cellIs" dxfId="839" priority="409" stopIfTrue="1" operator="greaterThan">
      <formula>0</formula>
    </cfRule>
  </conditionalFormatting>
  <conditionalFormatting sqref="T20:T31 U21:U30">
    <cfRule type="cellIs" dxfId="838" priority="408" stopIfTrue="1" operator="equal">
      <formula>0</formula>
    </cfRule>
  </conditionalFormatting>
  <conditionalFormatting sqref="U21:U30">
    <cfRule type="cellIs" dxfId="837" priority="407" stopIfTrue="1" operator="greaterThan">
      <formula>0</formula>
    </cfRule>
  </conditionalFormatting>
  <conditionalFormatting sqref="U21:U30">
    <cfRule type="cellIs" dxfId="836" priority="406" stopIfTrue="1" operator="equal">
      <formula>0</formula>
    </cfRule>
  </conditionalFormatting>
  <conditionalFormatting sqref="T32">
    <cfRule type="cellIs" dxfId="835" priority="405" stopIfTrue="1" operator="greaterThan">
      <formula>0</formula>
    </cfRule>
  </conditionalFormatting>
  <conditionalFormatting sqref="T32">
    <cfRule type="cellIs" dxfId="834" priority="404" stopIfTrue="1" operator="equal">
      <formula>0</formula>
    </cfRule>
  </conditionalFormatting>
  <conditionalFormatting sqref="U20">
    <cfRule type="cellIs" dxfId="833" priority="402" stopIfTrue="1" operator="greaterThan">
      <formula>0</formula>
    </cfRule>
  </conditionalFormatting>
  <conditionalFormatting sqref="U20">
    <cfRule type="cellIs" dxfId="832" priority="401" stopIfTrue="1" operator="equal">
      <formula>0</formula>
    </cfRule>
  </conditionalFormatting>
  <conditionalFormatting sqref="U20">
    <cfRule type="cellIs" dxfId="831" priority="400" stopIfTrue="1" operator="greaterThan">
      <formula>0</formula>
    </cfRule>
  </conditionalFormatting>
  <conditionalFormatting sqref="U20">
    <cfRule type="cellIs" dxfId="830" priority="399" stopIfTrue="1" operator="equal">
      <formula>0</formula>
    </cfRule>
  </conditionalFormatting>
  <conditionalFormatting sqref="P32:R32">
    <cfRule type="containsText" dxfId="829" priority="393" operator="containsText" text="х">
      <formula>NOT(ISERROR(SEARCH("х",P32)))</formula>
    </cfRule>
    <cfRule type="containsText" dxfId="828" priority="394" operator="containsText" text="!">
      <formula>NOT(ISERROR(SEARCH("!",P32)))</formula>
    </cfRule>
    <cfRule type="colorScale" priority="395">
      <colorScale>
        <cfvo type="min"/>
        <cfvo type="max"/>
        <color theme="0"/>
        <color theme="0"/>
      </colorScale>
    </cfRule>
  </conditionalFormatting>
  <conditionalFormatting sqref="P20:R20">
    <cfRule type="containsText" dxfId="827" priority="396" operator="containsText" text="х">
      <formula>NOT(ISERROR(SEARCH("х",P20)))</formula>
    </cfRule>
    <cfRule type="containsText" dxfId="826" priority="397" operator="containsText" text="!">
      <formula>NOT(ISERROR(SEARCH("!",P20)))</formula>
    </cfRule>
    <cfRule type="colorScale" priority="398">
      <colorScale>
        <cfvo type="min"/>
        <cfvo type="max"/>
        <color theme="0"/>
        <color theme="0"/>
      </colorScale>
    </cfRule>
  </conditionalFormatting>
  <conditionalFormatting sqref="P21:R21">
    <cfRule type="containsText" dxfId="825" priority="388" operator="containsText" text="х">
      <formula>NOT(ISERROR(SEARCH("х",P21)))</formula>
    </cfRule>
    <cfRule type="containsText" dxfId="824" priority="389" operator="containsText" text="!">
      <formula>NOT(ISERROR(SEARCH("!",P21)))</formula>
    </cfRule>
    <cfRule type="colorScale" priority="390">
      <colorScale>
        <cfvo type="min"/>
        <cfvo type="max"/>
        <color theme="0"/>
        <color theme="0"/>
      </colorScale>
    </cfRule>
  </conditionalFormatting>
  <conditionalFormatting sqref="P22:R22">
    <cfRule type="containsText" dxfId="823" priority="384" operator="containsText" text="х">
      <formula>NOT(ISERROR(SEARCH("х",P22)))</formula>
    </cfRule>
    <cfRule type="containsText" dxfId="822" priority="385" operator="containsText" text="!">
      <formula>NOT(ISERROR(SEARCH("!",P22)))</formula>
    </cfRule>
    <cfRule type="colorScale" priority="386">
      <colorScale>
        <cfvo type="min"/>
        <cfvo type="max"/>
        <color theme="0"/>
        <color theme="0"/>
      </colorScale>
    </cfRule>
  </conditionalFormatting>
  <conditionalFormatting sqref="P23:R31">
    <cfRule type="containsText" dxfId="821" priority="410" operator="containsText" text="х">
      <formula>NOT(ISERROR(SEARCH("х",P23)))</formula>
    </cfRule>
    <cfRule type="containsText" dxfId="820" priority="411" operator="containsText" text="!">
      <formula>NOT(ISERROR(SEARCH("!",P23)))</formula>
    </cfRule>
    <cfRule type="colorScale" priority="412">
      <colorScale>
        <cfvo type="min"/>
        <cfvo type="max"/>
        <color theme="0"/>
        <color theme="0"/>
      </colorScale>
    </cfRule>
  </conditionalFormatting>
  <conditionalFormatting sqref="U31">
    <cfRule type="cellIs" dxfId="819" priority="375" stopIfTrue="1" operator="equal">
      <formula>0</formula>
    </cfRule>
  </conditionalFormatting>
  <conditionalFormatting sqref="U32">
    <cfRule type="cellIs" dxfId="818" priority="382" stopIfTrue="1" operator="greaterThan">
      <formula>0</formula>
    </cfRule>
  </conditionalFormatting>
  <conditionalFormatting sqref="U32">
    <cfRule type="cellIs" dxfId="817" priority="381" stopIfTrue="1" operator="equal">
      <formula>0</formula>
    </cfRule>
  </conditionalFormatting>
  <conditionalFormatting sqref="U32">
    <cfRule type="cellIs" dxfId="816" priority="380" stopIfTrue="1" operator="greaterThan">
      <formula>0</formula>
    </cfRule>
  </conditionalFormatting>
  <conditionalFormatting sqref="U32">
    <cfRule type="cellIs" dxfId="815" priority="379" stopIfTrue="1" operator="equal">
      <formula>0</formula>
    </cfRule>
  </conditionalFormatting>
  <conditionalFormatting sqref="U31">
    <cfRule type="cellIs" dxfId="814" priority="378" stopIfTrue="1" operator="greaterThan">
      <formula>0</formula>
    </cfRule>
  </conditionalFormatting>
  <conditionalFormatting sqref="U31">
    <cfRule type="cellIs" dxfId="813" priority="377" stopIfTrue="1" operator="equal">
      <formula>0</formula>
    </cfRule>
  </conditionalFormatting>
  <conditionalFormatting sqref="U31">
    <cfRule type="cellIs" dxfId="812" priority="376" stopIfTrue="1" operator="greaterThan">
      <formula>0</formula>
    </cfRule>
  </conditionalFormatting>
  <conditionalFormatting sqref="K20:M20">
    <cfRule type="containsText" dxfId="811" priority="367" operator="containsText" text="х">
      <formula>NOT(ISERROR(SEARCH("х",K20)))</formula>
    </cfRule>
    <cfRule type="containsText" dxfId="810" priority="368" operator="containsText" text="!">
      <formula>NOT(ISERROR(SEARCH("!",K20)))</formula>
    </cfRule>
    <cfRule type="colorScale" priority="369">
      <colorScale>
        <cfvo type="min"/>
        <cfvo type="max"/>
        <color theme="0"/>
        <color theme="0"/>
      </colorScale>
    </cfRule>
  </conditionalFormatting>
  <conditionalFormatting sqref="K32:M32">
    <cfRule type="containsText" dxfId="809" priority="364" operator="containsText" text="х">
      <formula>NOT(ISERROR(SEARCH("х",K32)))</formula>
    </cfRule>
    <cfRule type="containsText" dxfId="808" priority="365" operator="containsText" text="!">
      <formula>NOT(ISERROR(SEARCH("!",K32)))</formula>
    </cfRule>
    <cfRule type="colorScale" priority="366">
      <colorScale>
        <cfvo type="min"/>
        <cfvo type="max"/>
        <color theme="0"/>
        <color theme="0"/>
      </colorScale>
    </cfRule>
  </conditionalFormatting>
  <conditionalFormatting sqref="K21:M21">
    <cfRule type="containsText" dxfId="807" priority="360" operator="containsText" text="х">
      <formula>NOT(ISERROR(SEARCH("х",K21)))</formula>
    </cfRule>
    <cfRule type="containsText" dxfId="806" priority="361" operator="containsText" text="!">
      <formula>NOT(ISERROR(SEARCH("!",K21)))</formula>
    </cfRule>
    <cfRule type="colorScale" priority="362">
      <colorScale>
        <cfvo type="min"/>
        <cfvo type="max"/>
        <color theme="0"/>
        <color theme="0"/>
      </colorScale>
    </cfRule>
  </conditionalFormatting>
  <conditionalFormatting sqref="K22:M22">
    <cfRule type="containsText" dxfId="805" priority="356" operator="containsText" text="х">
      <formula>NOT(ISERROR(SEARCH("х",K22)))</formula>
    </cfRule>
    <cfRule type="containsText" dxfId="804" priority="357" operator="containsText" text="!">
      <formula>NOT(ISERROR(SEARCH("!",K22)))</formula>
    </cfRule>
    <cfRule type="colorScale" priority="358">
      <colorScale>
        <cfvo type="min"/>
        <cfvo type="max"/>
        <color theme="0"/>
        <color theme="0"/>
      </colorScale>
    </cfRule>
  </conditionalFormatting>
  <conditionalFormatting sqref="K23:M31">
    <cfRule type="containsText" dxfId="803" priority="372" operator="containsText" text="х">
      <formula>NOT(ISERROR(SEARCH("х",K23)))</formula>
    </cfRule>
    <cfRule type="containsText" dxfId="802" priority="373" operator="containsText" text="!">
      <formula>NOT(ISERROR(SEARCH("!",K23)))</formula>
    </cfRule>
    <cfRule type="colorScale" priority="374">
      <colorScale>
        <cfvo type="min"/>
        <cfvo type="max"/>
        <color theme="0"/>
        <color theme="0"/>
      </colorScale>
    </cfRule>
  </conditionalFormatting>
  <conditionalFormatting sqref="O17">
    <cfRule type="cellIs" dxfId="801" priority="354" stopIfTrue="1" operator="greaterThan">
      <formula>0</formula>
    </cfRule>
  </conditionalFormatting>
  <conditionalFormatting sqref="O17">
    <cfRule type="cellIs" dxfId="800" priority="353" stopIfTrue="1" operator="equal">
      <formula>0</formula>
    </cfRule>
  </conditionalFormatting>
  <conditionalFormatting sqref="K17:M17">
    <cfRule type="containsText" dxfId="799" priority="350" stopIfTrue="1" operator="containsText" text="х">
      <formula>NOT(ISERROR(SEARCH("х",K17)))</formula>
    </cfRule>
    <cfRule type="containsText" dxfId="798" priority="351" operator="containsText" text="!">
      <formula>NOT(ISERROR(SEARCH("!",K17)))</formula>
    </cfRule>
    <cfRule type="colorScale" priority="352">
      <colorScale>
        <cfvo type="min"/>
        <cfvo type="max"/>
        <color theme="0"/>
        <color theme="0"/>
      </colorScale>
    </cfRule>
  </conditionalFormatting>
  <conditionalFormatting sqref="U17">
    <cfRule type="cellIs" dxfId="797" priority="348" stopIfTrue="1" operator="greaterThan">
      <formula>0</formula>
    </cfRule>
  </conditionalFormatting>
  <conditionalFormatting sqref="U17">
    <cfRule type="cellIs" dxfId="796" priority="347" stopIfTrue="1" operator="equal">
      <formula>0</formula>
    </cfRule>
  </conditionalFormatting>
  <conditionalFormatting sqref="U17">
    <cfRule type="cellIs" dxfId="795" priority="346" stopIfTrue="1" operator="greaterThan">
      <formula>0</formula>
    </cfRule>
  </conditionalFormatting>
  <conditionalFormatting sqref="U17">
    <cfRule type="cellIs" dxfId="794" priority="345" stopIfTrue="1" operator="equal">
      <formula>0</formula>
    </cfRule>
  </conditionalFormatting>
  <conditionalFormatting sqref="P17:R17">
    <cfRule type="containsText" dxfId="793" priority="342" operator="containsText" text="х">
      <formula>NOT(ISERROR(SEARCH("х",P17)))</formula>
    </cfRule>
    <cfRule type="containsText" dxfId="792" priority="343" operator="containsText" text="!">
      <formula>NOT(ISERROR(SEARCH("!",P17)))</formula>
    </cfRule>
    <cfRule type="colorScale" priority="344">
      <colorScale>
        <cfvo type="min"/>
        <cfvo type="max"/>
        <color theme="0"/>
        <color theme="0"/>
      </colorScale>
    </cfRule>
  </conditionalFormatting>
  <conditionalFormatting sqref="T17">
    <cfRule type="cellIs" dxfId="791" priority="340" stopIfTrue="1" operator="greaterThan">
      <formula>0</formula>
    </cfRule>
  </conditionalFormatting>
  <conditionalFormatting sqref="T17">
    <cfRule type="cellIs" dxfId="790" priority="339" stopIfTrue="1" operator="equal">
      <formula>0</formula>
    </cfRule>
  </conditionalFormatting>
  <conditionalFormatting sqref="O18">
    <cfRule type="cellIs" dxfId="789" priority="335" stopIfTrue="1" operator="greaterThan">
      <formula>0</formula>
    </cfRule>
  </conditionalFormatting>
  <conditionalFormatting sqref="O18">
    <cfRule type="cellIs" dxfId="788" priority="334" stopIfTrue="1" operator="equal">
      <formula>0</formula>
    </cfRule>
  </conditionalFormatting>
  <conditionalFormatting sqref="K18:M18">
    <cfRule type="containsText" dxfId="787" priority="336" stopIfTrue="1" operator="containsText" text="х">
      <formula>NOT(ISERROR(SEARCH("х",K18)))</formula>
    </cfRule>
    <cfRule type="containsText" dxfId="786" priority="337" operator="containsText" text="!">
      <formula>NOT(ISERROR(SEARCH("!",K18)))</formula>
    </cfRule>
    <cfRule type="colorScale" priority="338">
      <colorScale>
        <cfvo type="min"/>
        <cfvo type="max"/>
        <color theme="0"/>
        <color theme="0"/>
      </colorScale>
    </cfRule>
  </conditionalFormatting>
  <conditionalFormatting sqref="U18">
    <cfRule type="cellIs" dxfId="785" priority="329" stopIfTrue="1" operator="greaterThan">
      <formula>0</formula>
    </cfRule>
  </conditionalFormatting>
  <conditionalFormatting sqref="U18">
    <cfRule type="cellIs" dxfId="784" priority="328" stopIfTrue="1" operator="equal">
      <formula>0</formula>
    </cfRule>
  </conditionalFormatting>
  <conditionalFormatting sqref="U18">
    <cfRule type="cellIs" dxfId="783" priority="327" stopIfTrue="1" operator="greaterThan">
      <formula>0</formula>
    </cfRule>
  </conditionalFormatting>
  <conditionalFormatting sqref="U18">
    <cfRule type="cellIs" dxfId="782" priority="326" stopIfTrue="1" operator="equal">
      <formula>0</formula>
    </cfRule>
  </conditionalFormatting>
  <conditionalFormatting sqref="P18:R18">
    <cfRule type="containsText" dxfId="781" priority="330" operator="containsText" text="х">
      <formula>NOT(ISERROR(SEARCH("х",P18)))</formula>
    </cfRule>
    <cfRule type="containsText" dxfId="780" priority="331" operator="containsText" text="!">
      <formula>NOT(ISERROR(SEARCH("!",P18)))</formula>
    </cfRule>
    <cfRule type="colorScale" priority="332">
      <colorScale>
        <cfvo type="min"/>
        <cfvo type="max"/>
        <color theme="0"/>
        <color theme="0"/>
      </colorScale>
    </cfRule>
  </conditionalFormatting>
  <conditionalFormatting sqref="T18">
    <cfRule type="cellIs" dxfId="779" priority="324" stopIfTrue="1" operator="greaterThan">
      <formula>0</formula>
    </cfRule>
  </conditionalFormatting>
  <conditionalFormatting sqref="T18">
    <cfRule type="cellIs" dxfId="778" priority="323" stopIfTrue="1" operator="equal">
      <formula>0</formula>
    </cfRule>
  </conditionalFormatting>
  <conditionalFormatting sqref="K13:M16">
    <cfRule type="containsText" dxfId="777" priority="12142" stopIfTrue="1" operator="containsText" text="х">
      <formula>NOT(ISERROR(SEARCH("х",K13)))</formula>
    </cfRule>
    <cfRule type="containsText" dxfId="776" priority="12143" operator="containsText" text="!">
      <formula>NOT(ISERROR(SEARCH("!",K13)))</formula>
    </cfRule>
    <cfRule type="colorScale" priority="12144">
      <colorScale>
        <cfvo type="min"/>
        <cfvo type="max"/>
        <color theme="0"/>
        <color theme="0"/>
      </colorScale>
    </cfRule>
  </conditionalFormatting>
  <conditionalFormatting sqref="P13:R16">
    <cfRule type="containsText" dxfId="775" priority="12145" operator="containsText" text="х">
      <formula>NOT(ISERROR(SEARCH("х",P13)))</formula>
    </cfRule>
    <cfRule type="containsText" dxfId="774" priority="12146" operator="containsText" text="!">
      <formula>NOT(ISERROR(SEARCH("!",P13)))</formula>
    </cfRule>
    <cfRule type="colorScale" priority="12147">
      <colorScale>
        <cfvo type="min"/>
        <cfvo type="max"/>
        <color theme="0"/>
        <color theme="0"/>
      </colorScale>
    </cfRule>
  </conditionalFormatting>
  <conditionalFormatting sqref="K10:M10">
    <cfRule type="containsText" dxfId="773" priority="319" stopIfTrue="1" operator="containsText" text="х">
      <formula>NOT(ISERROR(SEARCH("х",K10)))</formula>
    </cfRule>
    <cfRule type="containsText" dxfId="772" priority="320" operator="containsText" text="!">
      <formula>NOT(ISERROR(SEARCH("!",K10)))</formula>
    </cfRule>
    <cfRule type="colorScale" priority="321">
      <colorScale>
        <cfvo type="min"/>
        <cfvo type="max"/>
        <color theme="0"/>
        <color theme="0"/>
      </colorScale>
    </cfRule>
  </conditionalFormatting>
  <conditionalFormatting sqref="U10">
    <cfRule type="cellIs" dxfId="771" priority="318" stopIfTrue="1" operator="greaterThan">
      <formula>0</formula>
    </cfRule>
  </conditionalFormatting>
  <conditionalFormatting sqref="U10">
    <cfRule type="cellIs" dxfId="770" priority="317" stopIfTrue="1" operator="equal">
      <formula>0</formula>
    </cfRule>
  </conditionalFormatting>
  <conditionalFormatting sqref="U10">
    <cfRule type="cellIs" dxfId="769" priority="316" stopIfTrue="1" operator="greaterThan">
      <formula>0</formula>
    </cfRule>
  </conditionalFormatting>
  <conditionalFormatting sqref="U10">
    <cfRule type="cellIs" dxfId="768" priority="315" stopIfTrue="1" operator="equal">
      <formula>0</formula>
    </cfRule>
  </conditionalFormatting>
  <conditionalFormatting sqref="P10:R10">
    <cfRule type="containsText" dxfId="767" priority="312" operator="containsText" text="х">
      <formula>NOT(ISERROR(SEARCH("х",P10)))</formula>
    </cfRule>
    <cfRule type="containsText" dxfId="766" priority="313" operator="containsText" text="!">
      <formula>NOT(ISERROR(SEARCH("!",P10)))</formula>
    </cfRule>
    <cfRule type="colorScale" priority="314">
      <colorScale>
        <cfvo type="min"/>
        <cfvo type="max"/>
        <color theme="0"/>
        <color theme="0"/>
      </colorScale>
    </cfRule>
  </conditionalFormatting>
  <conditionalFormatting sqref="T10">
    <cfRule type="cellIs" dxfId="765" priority="309" stopIfTrue="1" operator="greaterThan">
      <formula>0</formula>
    </cfRule>
  </conditionalFormatting>
  <conditionalFormatting sqref="T10">
    <cfRule type="cellIs" dxfId="764" priority="310" stopIfTrue="1" operator="equal">
      <formula>0</formula>
    </cfRule>
  </conditionalFormatting>
  <conditionalFormatting sqref="O10">
    <cfRule type="cellIs" dxfId="763" priority="308" stopIfTrue="1" operator="equal">
      <formula>0</formula>
    </cfRule>
  </conditionalFormatting>
  <conditionalFormatting sqref="O10">
    <cfRule type="cellIs" dxfId="762" priority="307" stopIfTrue="1" operator="greaterThan">
      <formula>0</formula>
    </cfRule>
  </conditionalFormatting>
  <conditionalFormatting sqref="O35:O43 T34:T43 U35:U43">
    <cfRule type="cellIs" dxfId="761" priority="300" stopIfTrue="1" operator="greaterThan">
      <formula>0</formula>
    </cfRule>
  </conditionalFormatting>
  <conditionalFormatting sqref="O35:O43 T34:T43 U35:U43">
    <cfRule type="cellIs" dxfId="760" priority="299" stopIfTrue="1" operator="equal">
      <formula>0</formula>
    </cfRule>
  </conditionalFormatting>
  <conditionalFormatting sqref="U35:U43">
    <cfRule type="cellIs" dxfId="759" priority="298" stopIfTrue="1" operator="greaterThan">
      <formula>0</formula>
    </cfRule>
  </conditionalFormatting>
  <conditionalFormatting sqref="U35:U43">
    <cfRule type="cellIs" dxfId="758" priority="297" stopIfTrue="1" operator="equal">
      <formula>0</formula>
    </cfRule>
  </conditionalFormatting>
  <conditionalFormatting sqref="K34:M34">
    <cfRule type="containsText" dxfId="757" priority="292" operator="containsText" text="х">
      <formula>NOT(ISERROR(SEARCH("х",K34)))</formula>
    </cfRule>
    <cfRule type="containsText" dxfId="756" priority="293" operator="containsText" text="!">
      <formula>NOT(ISERROR(SEARCH("!",K34)))</formula>
    </cfRule>
    <cfRule type="colorScale" priority="294">
      <colorScale>
        <cfvo type="min"/>
        <cfvo type="max"/>
        <color theme="0"/>
        <color theme="0"/>
      </colorScale>
    </cfRule>
  </conditionalFormatting>
  <conditionalFormatting sqref="U34">
    <cfRule type="cellIs" dxfId="755" priority="291" stopIfTrue="1" operator="greaterThan">
      <formula>0</formula>
    </cfRule>
  </conditionalFormatting>
  <conditionalFormatting sqref="U34">
    <cfRule type="cellIs" dxfId="754" priority="290" stopIfTrue="1" operator="equal">
      <formula>0</formula>
    </cfRule>
  </conditionalFormatting>
  <conditionalFormatting sqref="U34">
    <cfRule type="cellIs" dxfId="753" priority="289" stopIfTrue="1" operator="greaterThan">
      <formula>0</formula>
    </cfRule>
  </conditionalFormatting>
  <conditionalFormatting sqref="U34">
    <cfRule type="cellIs" dxfId="752" priority="288" stopIfTrue="1" operator="equal">
      <formula>0</formula>
    </cfRule>
  </conditionalFormatting>
  <conditionalFormatting sqref="P34:R34">
    <cfRule type="containsText" dxfId="751" priority="285" operator="containsText" text="х">
      <formula>NOT(ISERROR(SEARCH("х",P34)))</formula>
    </cfRule>
    <cfRule type="containsText" dxfId="750" priority="286" operator="containsText" text="!">
      <formula>NOT(ISERROR(SEARCH("!",P34)))</formula>
    </cfRule>
    <cfRule type="colorScale" priority="287">
      <colorScale>
        <cfvo type="min"/>
        <cfvo type="max"/>
        <color theme="0"/>
        <color theme="0"/>
      </colorScale>
    </cfRule>
  </conditionalFormatting>
  <conditionalFormatting sqref="K35:M35">
    <cfRule type="containsText" dxfId="749" priority="278" operator="containsText" text="х">
      <formula>NOT(ISERROR(SEARCH("х",K35)))</formula>
    </cfRule>
    <cfRule type="containsText" dxfId="748" priority="279" operator="containsText" text="!">
      <formula>NOT(ISERROR(SEARCH("!",K35)))</formula>
    </cfRule>
    <cfRule type="colorScale" priority="280">
      <colorScale>
        <cfvo type="min"/>
        <cfvo type="max"/>
        <color theme="0"/>
        <color theme="0"/>
      </colorScale>
    </cfRule>
  </conditionalFormatting>
  <conditionalFormatting sqref="P35:R35">
    <cfRule type="containsText" dxfId="747" priority="281" operator="containsText" text="х">
      <formula>NOT(ISERROR(SEARCH("х",P35)))</formula>
    </cfRule>
    <cfRule type="containsText" dxfId="746" priority="282" operator="containsText" text="!">
      <formula>NOT(ISERROR(SEARCH("!",P35)))</formula>
    </cfRule>
    <cfRule type="colorScale" priority="283">
      <colorScale>
        <cfvo type="min"/>
        <cfvo type="max"/>
        <color theme="0"/>
        <color theme="0"/>
      </colorScale>
    </cfRule>
  </conditionalFormatting>
  <conditionalFormatting sqref="K36:M36">
    <cfRule type="containsText" dxfId="745" priority="271" operator="containsText" text="х">
      <formula>NOT(ISERROR(SEARCH("х",K36)))</formula>
    </cfRule>
    <cfRule type="containsText" dxfId="744" priority="272" operator="containsText" text="!">
      <formula>NOT(ISERROR(SEARCH("!",K36)))</formula>
    </cfRule>
    <cfRule type="colorScale" priority="273">
      <colorScale>
        <cfvo type="min"/>
        <cfvo type="max"/>
        <color theme="0"/>
        <color theme="0"/>
      </colorScale>
    </cfRule>
  </conditionalFormatting>
  <conditionalFormatting sqref="P36:R36">
    <cfRule type="containsText" dxfId="743" priority="274" operator="containsText" text="х">
      <formula>NOT(ISERROR(SEARCH("х",P36)))</formula>
    </cfRule>
    <cfRule type="containsText" dxfId="742" priority="275" operator="containsText" text="!">
      <formula>NOT(ISERROR(SEARCH("!",P36)))</formula>
    </cfRule>
    <cfRule type="colorScale" priority="276">
      <colorScale>
        <cfvo type="min"/>
        <cfvo type="max"/>
        <color theme="0"/>
        <color theme="0"/>
      </colorScale>
    </cfRule>
  </conditionalFormatting>
  <conditionalFormatting sqref="O34">
    <cfRule type="cellIs" dxfId="741" priority="269" stopIfTrue="1" operator="equal">
      <formula>0</formula>
    </cfRule>
  </conditionalFormatting>
  <conditionalFormatting sqref="O34">
    <cfRule type="cellIs" dxfId="740" priority="268" stopIfTrue="1" operator="greaterThan">
      <formula>0</formula>
    </cfRule>
  </conditionalFormatting>
  <conditionalFormatting sqref="K37:M43">
    <cfRule type="containsText" dxfId="739" priority="301" operator="containsText" text="х">
      <formula>NOT(ISERROR(SEARCH("х",K37)))</formula>
    </cfRule>
    <cfRule type="containsText" dxfId="738" priority="302" operator="containsText" text="!">
      <formula>NOT(ISERROR(SEARCH("!",K37)))</formula>
    </cfRule>
    <cfRule type="colorScale" priority="303">
      <colorScale>
        <cfvo type="min"/>
        <cfvo type="max"/>
        <color theme="0"/>
        <color theme="0"/>
      </colorScale>
    </cfRule>
  </conditionalFormatting>
  <conditionalFormatting sqref="P37:R43">
    <cfRule type="containsText" dxfId="737" priority="304" operator="containsText" text="х">
      <formula>NOT(ISERROR(SEARCH("х",P37)))</formula>
    </cfRule>
    <cfRule type="containsText" dxfId="736" priority="305" operator="containsText" text="!">
      <formula>NOT(ISERROR(SEARCH("!",P37)))</formula>
    </cfRule>
    <cfRule type="colorScale" priority="306">
      <colorScale>
        <cfvo type="min"/>
        <cfvo type="max"/>
        <color theme="0"/>
        <color theme="0"/>
      </colorScale>
    </cfRule>
  </conditionalFormatting>
  <conditionalFormatting sqref="O44">
    <cfRule type="cellIs" dxfId="735" priority="229" stopIfTrue="1" operator="greaterThan">
      <formula>0</formula>
    </cfRule>
  </conditionalFormatting>
  <conditionalFormatting sqref="U45:U48 T44:T48 O45:O48">
    <cfRule type="cellIs" dxfId="734" priority="261" stopIfTrue="1" operator="greaterThan">
      <formula>0</formula>
    </cfRule>
  </conditionalFormatting>
  <conditionalFormatting sqref="U45:U48 T44:T48 O45:O48">
    <cfRule type="cellIs" dxfId="733" priority="260" stopIfTrue="1" operator="equal">
      <formula>0</formula>
    </cfRule>
  </conditionalFormatting>
  <conditionalFormatting sqref="U45:U48">
    <cfRule type="cellIs" dxfId="732" priority="259" stopIfTrue="1" operator="greaterThan">
      <formula>0</formula>
    </cfRule>
  </conditionalFormatting>
  <conditionalFormatting sqref="U45:U48">
    <cfRule type="cellIs" dxfId="731" priority="258" stopIfTrue="1" operator="equal">
      <formula>0</formula>
    </cfRule>
  </conditionalFormatting>
  <conditionalFormatting sqref="K44:M44">
    <cfRule type="containsText" dxfId="730" priority="253" operator="containsText" text="х">
      <formula>NOT(ISERROR(SEARCH("х",K44)))</formula>
    </cfRule>
    <cfRule type="containsText" dxfId="729" priority="254" operator="containsText" text="!">
      <formula>NOT(ISERROR(SEARCH("!",K44)))</formula>
    </cfRule>
    <cfRule type="colorScale" priority="255">
      <colorScale>
        <cfvo type="min"/>
        <cfvo type="max"/>
        <color theme="0"/>
        <color theme="0"/>
      </colorScale>
    </cfRule>
  </conditionalFormatting>
  <conditionalFormatting sqref="U44">
    <cfRule type="cellIs" dxfId="728" priority="252" stopIfTrue="1" operator="greaterThan">
      <formula>0</formula>
    </cfRule>
  </conditionalFormatting>
  <conditionalFormatting sqref="U44">
    <cfRule type="cellIs" dxfId="727" priority="251" stopIfTrue="1" operator="equal">
      <formula>0</formula>
    </cfRule>
  </conditionalFormatting>
  <conditionalFormatting sqref="U44">
    <cfRule type="cellIs" dxfId="726" priority="250" stopIfTrue="1" operator="greaterThan">
      <formula>0</formula>
    </cfRule>
  </conditionalFormatting>
  <conditionalFormatting sqref="U44">
    <cfRule type="cellIs" dxfId="725" priority="249" stopIfTrue="1" operator="equal">
      <formula>0</formula>
    </cfRule>
  </conditionalFormatting>
  <conditionalFormatting sqref="P44:R44">
    <cfRule type="containsText" dxfId="724" priority="246" operator="containsText" text="х">
      <formula>NOT(ISERROR(SEARCH("х",P44)))</formula>
    </cfRule>
    <cfRule type="containsText" dxfId="723" priority="247" operator="containsText" text="!">
      <formula>NOT(ISERROR(SEARCH("!",P44)))</formula>
    </cfRule>
    <cfRule type="colorScale" priority="248">
      <colorScale>
        <cfvo type="min"/>
        <cfvo type="max"/>
        <color theme="0"/>
        <color theme="0"/>
      </colorScale>
    </cfRule>
  </conditionalFormatting>
  <conditionalFormatting sqref="K45:M45">
    <cfRule type="containsText" dxfId="722" priority="239" operator="containsText" text="х">
      <formula>NOT(ISERROR(SEARCH("х",K45)))</formula>
    </cfRule>
    <cfRule type="containsText" dxfId="721" priority="240" operator="containsText" text="!">
      <formula>NOT(ISERROR(SEARCH("!",K45)))</formula>
    </cfRule>
    <cfRule type="colorScale" priority="241">
      <colorScale>
        <cfvo type="min"/>
        <cfvo type="max"/>
        <color theme="0"/>
        <color theme="0"/>
      </colorScale>
    </cfRule>
  </conditionalFormatting>
  <conditionalFormatting sqref="P45:R45">
    <cfRule type="containsText" dxfId="720" priority="242" operator="containsText" text="х">
      <formula>NOT(ISERROR(SEARCH("х",P45)))</formula>
    </cfRule>
    <cfRule type="containsText" dxfId="719" priority="243" operator="containsText" text="!">
      <formula>NOT(ISERROR(SEARCH("!",P45)))</formula>
    </cfRule>
    <cfRule type="colorScale" priority="244">
      <colorScale>
        <cfvo type="min"/>
        <cfvo type="max"/>
        <color theme="0"/>
        <color theme="0"/>
      </colorScale>
    </cfRule>
  </conditionalFormatting>
  <conditionalFormatting sqref="K46:M46">
    <cfRule type="containsText" dxfId="718" priority="232" operator="containsText" text="х">
      <formula>NOT(ISERROR(SEARCH("х",K46)))</formula>
    </cfRule>
    <cfRule type="containsText" dxfId="717" priority="233" operator="containsText" text="!">
      <formula>NOT(ISERROR(SEARCH("!",K46)))</formula>
    </cfRule>
    <cfRule type="colorScale" priority="234">
      <colorScale>
        <cfvo type="min"/>
        <cfvo type="max"/>
        <color theme="0"/>
        <color theme="0"/>
      </colorScale>
    </cfRule>
  </conditionalFormatting>
  <conditionalFormatting sqref="P46:R46">
    <cfRule type="containsText" dxfId="716" priority="235" operator="containsText" text="х">
      <formula>NOT(ISERROR(SEARCH("х",P46)))</formula>
    </cfRule>
    <cfRule type="containsText" dxfId="715" priority="236" operator="containsText" text="!">
      <formula>NOT(ISERROR(SEARCH("!",P46)))</formula>
    </cfRule>
    <cfRule type="colorScale" priority="237">
      <colorScale>
        <cfvo type="min"/>
        <cfvo type="max"/>
        <color theme="0"/>
        <color theme="0"/>
      </colorScale>
    </cfRule>
  </conditionalFormatting>
  <conditionalFormatting sqref="O44">
    <cfRule type="cellIs" dxfId="714" priority="230" stopIfTrue="1" operator="equal">
      <formula>0</formula>
    </cfRule>
  </conditionalFormatting>
  <conditionalFormatting sqref="K47:M48">
    <cfRule type="containsText" dxfId="713" priority="262" operator="containsText" text="х">
      <formula>NOT(ISERROR(SEARCH("х",K47)))</formula>
    </cfRule>
    <cfRule type="containsText" dxfId="712" priority="263" operator="containsText" text="!">
      <formula>NOT(ISERROR(SEARCH("!",K47)))</formula>
    </cfRule>
    <cfRule type="colorScale" priority="264">
      <colorScale>
        <cfvo type="min"/>
        <cfvo type="max"/>
        <color theme="0"/>
        <color theme="0"/>
      </colorScale>
    </cfRule>
  </conditionalFormatting>
  <conditionalFormatting sqref="P47:R48">
    <cfRule type="containsText" dxfId="711" priority="265" operator="containsText" text="х">
      <formula>NOT(ISERROR(SEARCH("х",P47)))</formula>
    </cfRule>
    <cfRule type="containsText" dxfId="710" priority="266" operator="containsText" text="!">
      <formula>NOT(ISERROR(SEARCH("!",P47)))</formula>
    </cfRule>
    <cfRule type="colorScale" priority="267">
      <colorScale>
        <cfvo type="min"/>
        <cfvo type="max"/>
        <color theme="0"/>
        <color theme="0"/>
      </colorScale>
    </cfRule>
  </conditionalFormatting>
  <conditionalFormatting sqref="O64:O71 T63:T71 U64:U71">
    <cfRule type="cellIs" dxfId="709" priority="222" stopIfTrue="1" operator="greaterThan">
      <formula>0</formula>
    </cfRule>
  </conditionalFormatting>
  <conditionalFormatting sqref="O64:O71 T63:T71 U64:U71">
    <cfRule type="cellIs" dxfId="708" priority="221" stopIfTrue="1" operator="equal">
      <formula>0</formula>
    </cfRule>
  </conditionalFormatting>
  <conditionalFormatting sqref="U64:U71">
    <cfRule type="cellIs" dxfId="707" priority="220" stopIfTrue="1" operator="greaterThan">
      <formula>0</formula>
    </cfRule>
  </conditionalFormatting>
  <conditionalFormatting sqref="U64:U71">
    <cfRule type="cellIs" dxfId="706" priority="219" stopIfTrue="1" operator="equal">
      <formula>0</formula>
    </cfRule>
  </conditionalFormatting>
  <conditionalFormatting sqref="K63:M63">
    <cfRule type="containsText" dxfId="705" priority="214" operator="containsText" text="х">
      <formula>NOT(ISERROR(SEARCH("х",K63)))</formula>
    </cfRule>
    <cfRule type="containsText" dxfId="704" priority="215" operator="containsText" text="!">
      <formula>NOT(ISERROR(SEARCH("!",K63)))</formula>
    </cfRule>
    <cfRule type="colorScale" priority="216">
      <colorScale>
        <cfvo type="min"/>
        <cfvo type="max"/>
        <color theme="0"/>
        <color theme="0"/>
      </colorScale>
    </cfRule>
  </conditionalFormatting>
  <conditionalFormatting sqref="U63">
    <cfRule type="cellIs" dxfId="703" priority="213" stopIfTrue="1" operator="greaterThan">
      <formula>0</formula>
    </cfRule>
  </conditionalFormatting>
  <conditionalFormatting sqref="U63">
    <cfRule type="cellIs" dxfId="702" priority="212" stopIfTrue="1" operator="equal">
      <formula>0</formula>
    </cfRule>
  </conditionalFormatting>
  <conditionalFormatting sqref="U63">
    <cfRule type="cellIs" dxfId="701" priority="211" stopIfTrue="1" operator="greaterThan">
      <formula>0</formula>
    </cfRule>
  </conditionalFormatting>
  <conditionalFormatting sqref="U63">
    <cfRule type="cellIs" dxfId="700" priority="210" stopIfTrue="1" operator="equal">
      <formula>0</formula>
    </cfRule>
  </conditionalFormatting>
  <conditionalFormatting sqref="P63:R63">
    <cfRule type="containsText" dxfId="699" priority="207" operator="containsText" text="х">
      <formula>NOT(ISERROR(SEARCH("х",P63)))</formula>
    </cfRule>
    <cfRule type="containsText" dxfId="698" priority="208" operator="containsText" text="!">
      <formula>NOT(ISERROR(SEARCH("!",P63)))</formula>
    </cfRule>
    <cfRule type="colorScale" priority="209">
      <colorScale>
        <cfvo type="min"/>
        <cfvo type="max"/>
        <color theme="0"/>
        <color theme="0"/>
      </colorScale>
    </cfRule>
  </conditionalFormatting>
  <conditionalFormatting sqref="K64:M64">
    <cfRule type="containsText" dxfId="697" priority="200" operator="containsText" text="х">
      <formula>NOT(ISERROR(SEARCH("х",K64)))</formula>
    </cfRule>
    <cfRule type="containsText" dxfId="696" priority="201" operator="containsText" text="!">
      <formula>NOT(ISERROR(SEARCH("!",K64)))</formula>
    </cfRule>
    <cfRule type="colorScale" priority="202">
      <colorScale>
        <cfvo type="min"/>
        <cfvo type="max"/>
        <color theme="0"/>
        <color theme="0"/>
      </colorScale>
    </cfRule>
  </conditionalFormatting>
  <conditionalFormatting sqref="P64:R64">
    <cfRule type="containsText" dxfId="695" priority="203" operator="containsText" text="х">
      <formula>NOT(ISERROR(SEARCH("х",P64)))</formula>
    </cfRule>
    <cfRule type="containsText" dxfId="694" priority="204" operator="containsText" text="!">
      <formula>NOT(ISERROR(SEARCH("!",P64)))</formula>
    </cfRule>
    <cfRule type="colorScale" priority="205">
      <colorScale>
        <cfvo type="min"/>
        <cfvo type="max"/>
        <color theme="0"/>
        <color theme="0"/>
      </colorScale>
    </cfRule>
  </conditionalFormatting>
  <conditionalFormatting sqref="K65:M65">
    <cfRule type="containsText" dxfId="693" priority="193" operator="containsText" text="х">
      <formula>NOT(ISERROR(SEARCH("х",K65)))</formula>
    </cfRule>
    <cfRule type="containsText" dxfId="692" priority="194" operator="containsText" text="!">
      <formula>NOT(ISERROR(SEARCH("!",K65)))</formula>
    </cfRule>
    <cfRule type="colorScale" priority="195">
      <colorScale>
        <cfvo type="min"/>
        <cfvo type="max"/>
        <color theme="0"/>
        <color theme="0"/>
      </colorScale>
    </cfRule>
  </conditionalFormatting>
  <conditionalFormatting sqref="P65:R65">
    <cfRule type="containsText" dxfId="691" priority="196" operator="containsText" text="х">
      <formula>NOT(ISERROR(SEARCH("х",P65)))</formula>
    </cfRule>
    <cfRule type="containsText" dxfId="690" priority="197" operator="containsText" text="!">
      <formula>NOT(ISERROR(SEARCH("!",P65)))</formula>
    </cfRule>
    <cfRule type="colorScale" priority="198">
      <colorScale>
        <cfvo type="min"/>
        <cfvo type="max"/>
        <color theme="0"/>
        <color theme="0"/>
      </colorScale>
    </cfRule>
  </conditionalFormatting>
  <conditionalFormatting sqref="O63">
    <cfRule type="cellIs" dxfId="689" priority="191" stopIfTrue="1" operator="equal">
      <formula>0</formula>
    </cfRule>
  </conditionalFormatting>
  <conditionalFormatting sqref="O63">
    <cfRule type="cellIs" dxfId="688" priority="190" stopIfTrue="1" operator="greaterThan">
      <formula>0</formula>
    </cfRule>
  </conditionalFormatting>
  <conditionalFormatting sqref="O72:O76 T72:U76">
    <cfRule type="cellIs" dxfId="687" priority="183" stopIfTrue="1" operator="greaterThan">
      <formula>0</formula>
    </cfRule>
  </conditionalFormatting>
  <conditionalFormatting sqref="O72:O76 T72:U76">
    <cfRule type="cellIs" dxfId="686" priority="182" stopIfTrue="1" operator="equal">
      <formula>0</formula>
    </cfRule>
  </conditionalFormatting>
  <conditionalFormatting sqref="U72:U76">
    <cfRule type="cellIs" dxfId="685" priority="181" stopIfTrue="1" operator="greaterThan">
      <formula>0</formula>
    </cfRule>
  </conditionalFormatting>
  <conditionalFormatting sqref="U72:U76">
    <cfRule type="cellIs" dxfId="684" priority="180" stopIfTrue="1" operator="equal">
      <formula>0</formula>
    </cfRule>
  </conditionalFormatting>
  <conditionalFormatting sqref="K72:M76">
    <cfRule type="containsText" dxfId="683" priority="184" operator="containsText" text="х">
      <formula>NOT(ISERROR(SEARCH("х",K72)))</formula>
    </cfRule>
    <cfRule type="containsText" dxfId="682" priority="185" operator="containsText" text="!">
      <formula>NOT(ISERROR(SEARCH("!",K72)))</formula>
    </cfRule>
    <cfRule type="colorScale" priority="186">
      <colorScale>
        <cfvo type="min"/>
        <cfvo type="max"/>
        <color theme="0"/>
        <color theme="0"/>
      </colorScale>
    </cfRule>
  </conditionalFormatting>
  <conditionalFormatting sqref="P72:R76">
    <cfRule type="containsText" dxfId="681" priority="187" operator="containsText" text="х">
      <formula>NOT(ISERROR(SEARCH("х",P72)))</formula>
    </cfRule>
    <cfRule type="containsText" dxfId="680" priority="188" operator="containsText" text="!">
      <formula>NOT(ISERROR(SEARCH("!",P72)))</formula>
    </cfRule>
    <cfRule type="colorScale" priority="189">
      <colorScale>
        <cfvo type="min"/>
        <cfvo type="max"/>
        <color theme="0"/>
        <color theme="0"/>
      </colorScale>
    </cfRule>
  </conditionalFormatting>
  <conditionalFormatting sqref="K66:M71">
    <cfRule type="containsText" dxfId="679" priority="223" operator="containsText" text="х">
      <formula>NOT(ISERROR(SEARCH("х",K66)))</formula>
    </cfRule>
    <cfRule type="containsText" dxfId="678" priority="224" operator="containsText" text="!">
      <formula>NOT(ISERROR(SEARCH("!",K66)))</formula>
    </cfRule>
    <cfRule type="colorScale" priority="225">
      <colorScale>
        <cfvo type="min"/>
        <cfvo type="max"/>
        <color theme="0"/>
        <color theme="0"/>
      </colorScale>
    </cfRule>
  </conditionalFormatting>
  <conditionalFormatting sqref="P66:R71">
    <cfRule type="containsText" dxfId="677" priority="226" operator="containsText" text="х">
      <formula>NOT(ISERROR(SEARCH("х",P66)))</formula>
    </cfRule>
    <cfRule type="containsText" dxfId="676" priority="227" operator="containsText" text="!">
      <formula>NOT(ISERROR(SEARCH("!",P66)))</formula>
    </cfRule>
    <cfRule type="colorScale" priority="228">
      <colorScale>
        <cfvo type="min"/>
        <cfvo type="max"/>
        <color theme="0"/>
        <color theme="0"/>
      </colorScale>
    </cfRule>
  </conditionalFormatting>
  <conditionalFormatting sqref="U51:U57 O51:O57 T50:T57">
    <cfRule type="cellIs" dxfId="675" priority="172" stopIfTrue="1" operator="greaterThan">
      <formula>0</formula>
    </cfRule>
  </conditionalFormatting>
  <conditionalFormatting sqref="U51:U57 O51:O57 T50:T57">
    <cfRule type="cellIs" dxfId="674" priority="171" stopIfTrue="1" operator="equal">
      <formula>0</formula>
    </cfRule>
  </conditionalFormatting>
  <conditionalFormatting sqref="U51:U57">
    <cfRule type="cellIs" dxfId="673" priority="170" stopIfTrue="1" operator="greaterThan">
      <formula>0</formula>
    </cfRule>
  </conditionalFormatting>
  <conditionalFormatting sqref="U51:U57">
    <cfRule type="cellIs" dxfId="672" priority="169" stopIfTrue="1" operator="equal">
      <formula>0</formula>
    </cfRule>
  </conditionalFormatting>
  <conditionalFormatting sqref="K50:M50">
    <cfRule type="containsText" dxfId="671" priority="164" stopIfTrue="1" operator="containsText" text="х">
      <formula>NOT(ISERROR(SEARCH("х",K50)))</formula>
    </cfRule>
    <cfRule type="containsText" dxfId="670" priority="165" stopIfTrue="1" operator="containsText" text="!">
      <formula>NOT(ISERROR(SEARCH("!",K50)))</formula>
    </cfRule>
    <cfRule type="colorScale" priority="166">
      <colorScale>
        <cfvo type="min"/>
        <cfvo type="max"/>
        <color theme="0"/>
        <color theme="0"/>
      </colorScale>
    </cfRule>
  </conditionalFormatting>
  <conditionalFormatting sqref="U50">
    <cfRule type="cellIs" dxfId="669" priority="163" stopIfTrue="1" operator="greaterThan">
      <formula>0</formula>
    </cfRule>
  </conditionalFormatting>
  <conditionalFormatting sqref="U50">
    <cfRule type="cellIs" dxfId="668" priority="162" stopIfTrue="1" operator="equal">
      <formula>0</formula>
    </cfRule>
  </conditionalFormatting>
  <conditionalFormatting sqref="U50">
    <cfRule type="cellIs" dxfId="667" priority="161" stopIfTrue="1" operator="greaterThan">
      <formula>0</formula>
    </cfRule>
  </conditionalFormatting>
  <conditionalFormatting sqref="U50">
    <cfRule type="cellIs" dxfId="666" priority="160" stopIfTrue="1" operator="equal">
      <formula>0</formula>
    </cfRule>
  </conditionalFormatting>
  <conditionalFormatting sqref="P50:R50">
    <cfRule type="containsText" dxfId="665" priority="157" operator="containsText" text="х">
      <formula>NOT(ISERROR(SEARCH("х",P50)))</formula>
    </cfRule>
    <cfRule type="containsText" dxfId="664" priority="158" operator="containsText" text="!">
      <formula>NOT(ISERROR(SEARCH("!",P50)))</formula>
    </cfRule>
    <cfRule type="colorScale" priority="159">
      <colorScale>
        <cfvo type="min"/>
        <cfvo type="max"/>
        <color theme="0"/>
        <color theme="0"/>
      </colorScale>
    </cfRule>
  </conditionalFormatting>
  <conditionalFormatting sqref="K51:M51">
    <cfRule type="containsText" dxfId="663" priority="150" stopIfTrue="1" operator="containsText" text="х">
      <formula>NOT(ISERROR(SEARCH("х",K51)))</formula>
    </cfRule>
    <cfRule type="containsText" dxfId="662" priority="151" stopIfTrue="1" operator="containsText" text="!">
      <formula>NOT(ISERROR(SEARCH("!",K51)))</formula>
    </cfRule>
    <cfRule type="colorScale" priority="152">
      <colorScale>
        <cfvo type="min"/>
        <cfvo type="max"/>
        <color theme="0"/>
        <color theme="0"/>
      </colorScale>
    </cfRule>
  </conditionalFormatting>
  <conditionalFormatting sqref="P51:R51">
    <cfRule type="containsText" dxfId="661" priority="153" operator="containsText" text="х">
      <formula>NOT(ISERROR(SEARCH("х",P51)))</formula>
    </cfRule>
    <cfRule type="containsText" dxfId="660" priority="154" operator="containsText" text="!">
      <formula>NOT(ISERROR(SEARCH("!",P51)))</formula>
    </cfRule>
    <cfRule type="colorScale" priority="155">
      <colorScale>
        <cfvo type="min"/>
        <cfvo type="max"/>
        <color theme="0"/>
        <color theme="0"/>
      </colorScale>
    </cfRule>
  </conditionalFormatting>
  <conditionalFormatting sqref="K52:M52">
    <cfRule type="containsText" dxfId="659" priority="143" stopIfTrue="1" operator="containsText" text="х">
      <formula>NOT(ISERROR(SEARCH("х",K52)))</formula>
    </cfRule>
    <cfRule type="containsText" dxfId="658" priority="144" stopIfTrue="1" operator="containsText" text="!">
      <formula>NOT(ISERROR(SEARCH("!",K52)))</formula>
    </cfRule>
    <cfRule type="colorScale" priority="145">
      <colorScale>
        <cfvo type="min"/>
        <cfvo type="max"/>
        <color theme="0"/>
        <color theme="0"/>
      </colorScale>
    </cfRule>
  </conditionalFormatting>
  <conditionalFormatting sqref="P52:R52">
    <cfRule type="containsText" dxfId="657" priority="146" operator="containsText" text="х">
      <formula>NOT(ISERROR(SEARCH("х",P52)))</formula>
    </cfRule>
    <cfRule type="containsText" dxfId="656" priority="147" operator="containsText" text="!">
      <formula>NOT(ISERROR(SEARCH("!",P52)))</formula>
    </cfRule>
    <cfRule type="colorScale" priority="148">
      <colorScale>
        <cfvo type="min"/>
        <cfvo type="max"/>
        <color theme="0"/>
        <color theme="0"/>
      </colorScale>
    </cfRule>
  </conditionalFormatting>
  <conditionalFormatting sqref="O50">
    <cfRule type="cellIs" dxfId="655" priority="141" stopIfTrue="1" operator="equal">
      <formula>0</formula>
    </cfRule>
  </conditionalFormatting>
  <conditionalFormatting sqref="O50">
    <cfRule type="cellIs" dxfId="654" priority="140" stopIfTrue="1" operator="greaterThan">
      <formula>0</formula>
    </cfRule>
  </conditionalFormatting>
  <conditionalFormatting sqref="K53:M57">
    <cfRule type="containsText" dxfId="653" priority="173" stopIfTrue="1" operator="containsText" text="х">
      <formula>NOT(ISERROR(SEARCH("х",K53)))</formula>
    </cfRule>
    <cfRule type="containsText" dxfId="652" priority="174" stopIfTrue="1" operator="containsText" text="!">
      <formula>NOT(ISERROR(SEARCH("!",K53)))</formula>
    </cfRule>
    <cfRule type="colorScale" priority="175">
      <colorScale>
        <cfvo type="min"/>
        <cfvo type="max"/>
        <color theme="0"/>
        <color theme="0"/>
      </colorScale>
    </cfRule>
  </conditionalFormatting>
  <conditionalFormatting sqref="P53:R57">
    <cfRule type="containsText" dxfId="651" priority="176" operator="containsText" text="х">
      <formula>NOT(ISERROR(SEARCH("х",P53)))</formula>
    </cfRule>
    <cfRule type="containsText" dxfId="650" priority="177" operator="containsText" text="!">
      <formula>NOT(ISERROR(SEARCH("!",P53)))</formula>
    </cfRule>
    <cfRule type="colorScale" priority="178">
      <colorScale>
        <cfvo type="min"/>
        <cfvo type="max"/>
        <color theme="0"/>
        <color theme="0"/>
      </colorScale>
    </cfRule>
  </conditionalFormatting>
  <conditionalFormatting sqref="T58:U61 O58:O61">
    <cfRule type="cellIs" dxfId="649" priority="133" stopIfTrue="1" operator="greaterThan">
      <formula>0</formula>
    </cfRule>
  </conditionalFormatting>
  <conditionalFormatting sqref="T58:U61 O58:O61">
    <cfRule type="cellIs" dxfId="648" priority="132" stopIfTrue="1" operator="equal">
      <formula>0</formula>
    </cfRule>
  </conditionalFormatting>
  <conditionalFormatting sqref="U58:U61">
    <cfRule type="cellIs" dxfId="647" priority="131" stopIfTrue="1" operator="greaterThan">
      <formula>0</formula>
    </cfRule>
  </conditionalFormatting>
  <conditionalFormatting sqref="U58:U61">
    <cfRule type="cellIs" dxfId="646" priority="130" stopIfTrue="1" operator="equal">
      <formula>0</formula>
    </cfRule>
  </conditionalFormatting>
  <conditionalFormatting sqref="K58:M61">
    <cfRule type="containsText" dxfId="645" priority="134" stopIfTrue="1" operator="containsText" text="х">
      <formula>NOT(ISERROR(SEARCH("х",K58)))</formula>
    </cfRule>
    <cfRule type="containsText" dxfId="644" priority="135" stopIfTrue="1" operator="containsText" text="!">
      <formula>NOT(ISERROR(SEARCH("!",K58)))</formula>
    </cfRule>
    <cfRule type="colorScale" priority="136">
      <colorScale>
        <cfvo type="min"/>
        <cfvo type="max"/>
        <color theme="0"/>
        <color theme="0"/>
      </colorScale>
    </cfRule>
  </conditionalFormatting>
  <conditionalFormatting sqref="P58:R61">
    <cfRule type="containsText" dxfId="643" priority="137" operator="containsText" text="х">
      <formula>NOT(ISERROR(SEARCH("х",P58)))</formula>
    </cfRule>
    <cfRule type="containsText" dxfId="642" priority="138" operator="containsText" text="!">
      <formula>NOT(ISERROR(SEARCH("!",P58)))</formula>
    </cfRule>
    <cfRule type="colorScale" priority="139">
      <colorScale>
        <cfvo type="min"/>
        <cfvo type="max"/>
        <color theme="0"/>
        <color theme="0"/>
      </colorScale>
    </cfRule>
  </conditionalFormatting>
  <conditionalFormatting sqref="O86:O90 O92">
    <cfRule type="cellIs" dxfId="641" priority="65" stopIfTrue="1" operator="greaterThan">
      <formula>0</formula>
    </cfRule>
  </conditionalFormatting>
  <conditionalFormatting sqref="O78:O84">
    <cfRule type="cellIs" dxfId="640" priority="122" stopIfTrue="1" operator="greaterThan">
      <formula>0</formula>
    </cfRule>
  </conditionalFormatting>
  <conditionalFormatting sqref="O78:O84">
    <cfRule type="cellIs" dxfId="639" priority="121" stopIfTrue="1" operator="equal">
      <formula>0</formula>
    </cfRule>
  </conditionalFormatting>
  <conditionalFormatting sqref="K78:M78">
    <cfRule type="containsText" dxfId="638" priority="116" operator="containsText" text="х">
      <formula>NOT(ISERROR(SEARCH("х",K78)))</formula>
    </cfRule>
    <cfRule type="containsText" dxfId="637" priority="117" operator="containsText" text="!">
      <formula>NOT(ISERROR(SEARCH("!",K78)))</formula>
    </cfRule>
    <cfRule type="colorScale" priority="118">
      <colorScale>
        <cfvo type="min"/>
        <cfvo type="max"/>
        <color theme="0"/>
        <color theme="0"/>
      </colorScale>
    </cfRule>
  </conditionalFormatting>
  <conditionalFormatting sqref="P78:R78">
    <cfRule type="containsText" dxfId="636" priority="113" operator="containsText" text="х">
      <formula>NOT(ISERROR(SEARCH("х",P78)))</formula>
    </cfRule>
    <cfRule type="containsText" dxfId="635" priority="114" operator="containsText" text="!">
      <formula>NOT(ISERROR(SEARCH("!",P78)))</formula>
    </cfRule>
    <cfRule type="colorScale" priority="115">
      <colorScale>
        <cfvo type="min"/>
        <cfvo type="max"/>
        <color theme="0"/>
        <color theme="0"/>
      </colorScale>
    </cfRule>
  </conditionalFormatting>
  <conditionalFormatting sqref="K79:M79">
    <cfRule type="containsText" dxfId="634" priority="106" operator="containsText" text="х">
      <formula>NOT(ISERROR(SEARCH("х",K79)))</formula>
    </cfRule>
    <cfRule type="containsText" dxfId="633" priority="107" operator="containsText" text="!">
      <formula>NOT(ISERROR(SEARCH("!",K79)))</formula>
    </cfRule>
    <cfRule type="colorScale" priority="108">
      <colorScale>
        <cfvo type="min"/>
        <cfvo type="max"/>
        <color theme="0"/>
        <color theme="0"/>
      </colorScale>
    </cfRule>
  </conditionalFormatting>
  <conditionalFormatting sqref="P79:R79">
    <cfRule type="containsText" dxfId="632" priority="109" operator="containsText" text="х">
      <formula>NOT(ISERROR(SEARCH("х",P79)))</formula>
    </cfRule>
    <cfRule type="containsText" dxfId="631" priority="110" operator="containsText" text="!">
      <formula>NOT(ISERROR(SEARCH("!",P79)))</formula>
    </cfRule>
    <cfRule type="colorScale" priority="111">
      <colorScale>
        <cfvo type="min"/>
        <cfvo type="max"/>
        <color theme="0"/>
        <color theme="0"/>
      </colorScale>
    </cfRule>
  </conditionalFormatting>
  <conditionalFormatting sqref="K80:M80">
    <cfRule type="containsText" dxfId="630" priority="99" operator="containsText" text="х">
      <formula>NOT(ISERROR(SEARCH("х",K80)))</formula>
    </cfRule>
    <cfRule type="containsText" dxfId="629" priority="100" operator="containsText" text="!">
      <formula>NOT(ISERROR(SEARCH("!",K80)))</formula>
    </cfRule>
    <cfRule type="colorScale" priority="101">
      <colorScale>
        <cfvo type="min"/>
        <cfvo type="max"/>
        <color theme="0"/>
        <color theme="0"/>
      </colorScale>
    </cfRule>
  </conditionalFormatting>
  <conditionalFormatting sqref="P80:R80">
    <cfRule type="containsText" dxfId="628" priority="102" operator="containsText" text="х">
      <formula>NOT(ISERROR(SEARCH("х",P80)))</formula>
    </cfRule>
    <cfRule type="containsText" dxfId="627" priority="103" operator="containsText" text="!">
      <formula>NOT(ISERROR(SEARCH("!",P80)))</formula>
    </cfRule>
    <cfRule type="colorScale" priority="104">
      <colorScale>
        <cfvo type="min"/>
        <cfvo type="max"/>
        <color theme="0"/>
        <color theme="0"/>
      </colorScale>
    </cfRule>
  </conditionalFormatting>
  <conditionalFormatting sqref="O78">
    <cfRule type="cellIs" dxfId="626" priority="97" stopIfTrue="1" operator="equal">
      <formula>0</formula>
    </cfRule>
  </conditionalFormatting>
  <conditionalFormatting sqref="O78">
    <cfRule type="cellIs" dxfId="625" priority="96" stopIfTrue="1" operator="greaterThan">
      <formula>0</formula>
    </cfRule>
  </conditionalFormatting>
  <conditionalFormatting sqref="K81:M84">
    <cfRule type="containsText" dxfId="624" priority="123" operator="containsText" text="х">
      <formula>NOT(ISERROR(SEARCH("х",K81)))</formula>
    </cfRule>
    <cfRule type="containsText" dxfId="623" priority="124" operator="containsText" text="!">
      <formula>NOT(ISERROR(SEARCH("!",K81)))</formula>
    </cfRule>
    <cfRule type="colorScale" priority="125">
      <colorScale>
        <cfvo type="min"/>
        <cfvo type="max"/>
        <color theme="0"/>
        <color theme="0"/>
      </colorScale>
    </cfRule>
  </conditionalFormatting>
  <conditionalFormatting sqref="P81:R84">
    <cfRule type="containsText" dxfId="622" priority="126" operator="containsText" text="х">
      <formula>NOT(ISERROR(SEARCH("х",P81)))</formula>
    </cfRule>
    <cfRule type="containsText" dxfId="621" priority="127" operator="containsText" text="!">
      <formula>NOT(ISERROR(SEARCH("!",P81)))</formula>
    </cfRule>
    <cfRule type="colorScale" priority="128">
      <colorScale>
        <cfvo type="min"/>
        <cfvo type="max"/>
        <color theme="0"/>
        <color theme="0"/>
      </colorScale>
    </cfRule>
  </conditionalFormatting>
  <conditionalFormatting sqref="T78">
    <cfRule type="cellIs" dxfId="620" priority="95" stopIfTrue="1" operator="greaterThan">
      <formula>0</formula>
    </cfRule>
  </conditionalFormatting>
  <conditionalFormatting sqref="T78">
    <cfRule type="cellIs" dxfId="619" priority="94" stopIfTrue="1" operator="equal">
      <formula>0</formula>
    </cfRule>
  </conditionalFormatting>
  <conditionalFormatting sqref="U78">
    <cfRule type="cellIs" dxfId="618" priority="93" stopIfTrue="1" operator="greaterThan">
      <formula>0</formula>
    </cfRule>
  </conditionalFormatting>
  <conditionalFormatting sqref="U78">
    <cfRule type="cellIs" dxfId="617" priority="92" stopIfTrue="1" operator="equal">
      <formula>0</formula>
    </cfRule>
  </conditionalFormatting>
  <conditionalFormatting sqref="U78">
    <cfRule type="cellIs" dxfId="616" priority="91" stopIfTrue="1" operator="greaterThan">
      <formula>0</formula>
    </cfRule>
  </conditionalFormatting>
  <conditionalFormatting sqref="U78">
    <cfRule type="cellIs" dxfId="615" priority="90" stopIfTrue="1" operator="equal">
      <formula>0</formula>
    </cfRule>
  </conditionalFormatting>
  <conditionalFormatting sqref="T79:T84">
    <cfRule type="cellIs" dxfId="614" priority="89" stopIfTrue="1" operator="greaterThan">
      <formula>0</formula>
    </cfRule>
  </conditionalFormatting>
  <conditionalFormatting sqref="T79:T84">
    <cfRule type="cellIs" dxfId="613" priority="88" stopIfTrue="1" operator="equal">
      <formula>0</formula>
    </cfRule>
  </conditionalFormatting>
  <conditionalFormatting sqref="U79:U84">
    <cfRule type="cellIs" dxfId="612" priority="87" stopIfTrue="1" operator="greaterThan">
      <formula>0</formula>
    </cfRule>
  </conditionalFormatting>
  <conditionalFormatting sqref="U79:U84">
    <cfRule type="cellIs" dxfId="611" priority="86" stopIfTrue="1" operator="equal">
      <formula>0</formula>
    </cfRule>
  </conditionalFormatting>
  <conditionalFormatting sqref="U79:U84">
    <cfRule type="cellIs" dxfId="610" priority="85" stopIfTrue="1" operator="greaterThan">
      <formula>0</formula>
    </cfRule>
  </conditionalFormatting>
  <conditionalFormatting sqref="U79:U84">
    <cfRule type="cellIs" dxfId="609" priority="84" stopIfTrue="1" operator="equal">
      <formula>0</formula>
    </cfRule>
  </conditionalFormatting>
  <conditionalFormatting sqref="O86:O90 O92">
    <cfRule type="cellIs" dxfId="608" priority="77" stopIfTrue="1" operator="greaterThan">
      <formula>0</formula>
    </cfRule>
  </conditionalFormatting>
  <conditionalFormatting sqref="O86:O90 O92">
    <cfRule type="cellIs" dxfId="607" priority="76" stopIfTrue="1" operator="equal">
      <formula>0</formula>
    </cfRule>
  </conditionalFormatting>
  <conditionalFormatting sqref="K86:M90 K92:M92">
    <cfRule type="containsText" dxfId="606" priority="78" operator="containsText" text="х">
      <formula>NOT(ISERROR(SEARCH("х",K86)))</formula>
    </cfRule>
    <cfRule type="containsText" dxfId="605" priority="79" operator="containsText" text="!">
      <formula>NOT(ISERROR(SEARCH("!",K86)))</formula>
    </cfRule>
    <cfRule type="colorScale" priority="80">
      <colorScale>
        <cfvo type="min"/>
        <cfvo type="max"/>
        <color theme="0"/>
        <color theme="0"/>
      </colorScale>
    </cfRule>
  </conditionalFormatting>
  <conditionalFormatting sqref="P86:R90 P92:R92">
    <cfRule type="containsText" dxfId="604" priority="81" operator="containsText" text="х">
      <formula>NOT(ISERROR(SEARCH("х",P86)))</formula>
    </cfRule>
    <cfRule type="containsText" dxfId="603" priority="82" operator="containsText" text="!">
      <formula>NOT(ISERROR(SEARCH("!",P86)))</formula>
    </cfRule>
    <cfRule type="colorScale" priority="83">
      <colorScale>
        <cfvo type="min"/>
        <cfvo type="max"/>
        <color theme="0"/>
        <color theme="0"/>
      </colorScale>
    </cfRule>
  </conditionalFormatting>
  <conditionalFormatting sqref="T86:T90 T92">
    <cfRule type="cellIs" dxfId="602" priority="74" stopIfTrue="1" operator="greaterThan">
      <formula>0</formula>
    </cfRule>
  </conditionalFormatting>
  <conditionalFormatting sqref="T86:T90 T92">
    <cfRule type="cellIs" dxfId="601" priority="73" stopIfTrue="1" operator="equal">
      <formula>0</formula>
    </cfRule>
  </conditionalFormatting>
  <conditionalFormatting sqref="U86:U90 U92">
    <cfRule type="cellIs" dxfId="600" priority="72" stopIfTrue="1" operator="greaterThan">
      <formula>0</formula>
    </cfRule>
  </conditionalFormatting>
  <conditionalFormatting sqref="U86:U90 U92">
    <cfRule type="cellIs" dxfId="599" priority="71" stopIfTrue="1" operator="equal">
      <formula>0</formula>
    </cfRule>
  </conditionalFormatting>
  <conditionalFormatting sqref="U86:U90 U92">
    <cfRule type="cellIs" dxfId="598" priority="70" stopIfTrue="1" operator="greaterThan">
      <formula>0</formula>
    </cfRule>
  </conditionalFormatting>
  <conditionalFormatting sqref="U86:U90 U92">
    <cfRule type="cellIs" dxfId="597" priority="69" stopIfTrue="1" operator="equal">
      <formula>0</formula>
    </cfRule>
  </conditionalFormatting>
  <conditionalFormatting sqref="O86:O90 O92">
    <cfRule type="cellIs" dxfId="596" priority="68" stopIfTrue="1" operator="equal">
      <formula>0</formula>
    </cfRule>
  </conditionalFormatting>
  <conditionalFormatting sqref="O86:O90 O92">
    <cfRule type="cellIs" dxfId="595" priority="67" stopIfTrue="1" operator="greaterThan">
      <formula>0</formula>
    </cfRule>
  </conditionalFormatting>
  <conditionalFormatting sqref="O86:O90 O92">
    <cfRule type="cellIs" dxfId="594" priority="66" stopIfTrue="1" operator="equal">
      <formula>0</formula>
    </cfRule>
  </conditionalFormatting>
  <conditionalFormatting sqref="K94:M95 K97:M97 K100:M100">
    <cfRule type="containsText" dxfId="593" priority="59" operator="containsText" text="х">
      <formula>NOT(ISERROR(SEARCH("х",K94)))</formula>
    </cfRule>
    <cfRule type="containsText" dxfId="592" priority="60" operator="containsText" text="!">
      <formula>NOT(ISERROR(SEARCH("!",K94)))</formula>
    </cfRule>
    <cfRule type="colorScale" priority="61">
      <colorScale>
        <cfvo type="min"/>
        <cfvo type="max"/>
        <color theme="0"/>
        <color theme="0"/>
      </colorScale>
    </cfRule>
  </conditionalFormatting>
  <conditionalFormatting sqref="P94:R95 P97:R97 P100:R100">
    <cfRule type="containsText" dxfId="591" priority="62" operator="containsText" text="х">
      <formula>NOT(ISERROR(SEARCH("х",P94)))</formula>
    </cfRule>
    <cfRule type="containsText" dxfId="590" priority="63" operator="containsText" text="!">
      <formula>NOT(ISERROR(SEARCH("!",P94)))</formula>
    </cfRule>
    <cfRule type="colorScale" priority="64">
      <colorScale>
        <cfvo type="min"/>
        <cfvo type="max"/>
        <color theme="0"/>
        <color theme="0"/>
      </colorScale>
    </cfRule>
  </conditionalFormatting>
  <conditionalFormatting sqref="K96:M96">
    <cfRule type="containsText" dxfId="589" priority="52" operator="containsText" text="х">
      <formula>NOT(ISERROR(SEARCH("х",K96)))</formula>
    </cfRule>
    <cfRule type="containsText" dxfId="588" priority="53" operator="containsText" text="!">
      <formula>NOT(ISERROR(SEARCH("!",K96)))</formula>
    </cfRule>
    <cfRule type="colorScale" priority="54">
      <colorScale>
        <cfvo type="min"/>
        <cfvo type="max"/>
        <color theme="0"/>
        <color theme="0"/>
      </colorScale>
    </cfRule>
  </conditionalFormatting>
  <conditionalFormatting sqref="P96:R96">
    <cfRule type="containsText" dxfId="587" priority="55" operator="containsText" text="х">
      <formula>NOT(ISERROR(SEARCH("х",P96)))</formula>
    </cfRule>
    <cfRule type="containsText" dxfId="586" priority="56" operator="containsText" text="!">
      <formula>NOT(ISERROR(SEARCH("!",P96)))</formula>
    </cfRule>
    <cfRule type="colorScale" priority="57">
      <colorScale>
        <cfvo type="min"/>
        <cfvo type="max"/>
        <color theme="0"/>
        <color theme="0"/>
      </colorScale>
    </cfRule>
  </conditionalFormatting>
  <conditionalFormatting sqref="O94:O97 O100">
    <cfRule type="cellIs" dxfId="585" priority="50" stopIfTrue="1" operator="greaterThan">
      <formula>0</formula>
    </cfRule>
  </conditionalFormatting>
  <conditionalFormatting sqref="O94:O97 O100">
    <cfRule type="cellIs" dxfId="584" priority="49" stopIfTrue="1" operator="equal">
      <formula>0</formula>
    </cfRule>
  </conditionalFormatting>
  <conditionalFormatting sqref="O94:O97 O100">
    <cfRule type="cellIs" dxfId="583" priority="48" stopIfTrue="1" operator="equal">
      <formula>0</formula>
    </cfRule>
  </conditionalFormatting>
  <conditionalFormatting sqref="O94:O97 O100">
    <cfRule type="cellIs" dxfId="582" priority="47" stopIfTrue="1" operator="greaterThan">
      <formula>0</formula>
    </cfRule>
  </conditionalFormatting>
  <conditionalFormatting sqref="O94:O97 O100">
    <cfRule type="cellIs" dxfId="581" priority="46" stopIfTrue="1" operator="equal">
      <formula>0</formula>
    </cfRule>
  </conditionalFormatting>
  <conditionalFormatting sqref="O94:O97 O100">
    <cfRule type="cellIs" dxfId="580" priority="45" stopIfTrue="1" operator="greaterThan">
      <formula>0</formula>
    </cfRule>
  </conditionalFormatting>
  <conditionalFormatting sqref="T94:T97 T100">
    <cfRule type="cellIs" dxfId="579" priority="44" stopIfTrue="1" operator="greaterThan">
      <formula>0</formula>
    </cfRule>
  </conditionalFormatting>
  <conditionalFormatting sqref="T94:T97 T100">
    <cfRule type="cellIs" dxfId="578" priority="43" stopIfTrue="1" operator="equal">
      <formula>0</formula>
    </cfRule>
  </conditionalFormatting>
  <conditionalFormatting sqref="U94:U97 U100">
    <cfRule type="cellIs" dxfId="577" priority="42" stopIfTrue="1" operator="greaterThan">
      <formula>0</formula>
    </cfRule>
  </conditionalFormatting>
  <conditionalFormatting sqref="U94:U97 U100">
    <cfRule type="cellIs" dxfId="576" priority="41" stopIfTrue="1" operator="equal">
      <formula>0</formula>
    </cfRule>
  </conditionalFormatting>
  <conditionalFormatting sqref="U94:U97 U100">
    <cfRule type="cellIs" dxfId="575" priority="40" stopIfTrue="1" operator="greaterThan">
      <formula>0</formula>
    </cfRule>
  </conditionalFormatting>
  <conditionalFormatting sqref="U94:U97 U100">
    <cfRule type="cellIs" dxfId="574" priority="39" stopIfTrue="1" operator="equal">
      <formula>0</formula>
    </cfRule>
  </conditionalFormatting>
  <conditionalFormatting sqref="O91">
    <cfRule type="cellIs" dxfId="573" priority="20" stopIfTrue="1" operator="greaterThan">
      <formula>0</formula>
    </cfRule>
  </conditionalFormatting>
  <conditionalFormatting sqref="O91">
    <cfRule type="cellIs" dxfId="572" priority="32" stopIfTrue="1" operator="greaterThan">
      <formula>0</formula>
    </cfRule>
  </conditionalFormatting>
  <conditionalFormatting sqref="O91">
    <cfRule type="cellIs" dxfId="571" priority="31" stopIfTrue="1" operator="equal">
      <formula>0</formula>
    </cfRule>
  </conditionalFormatting>
  <conditionalFormatting sqref="K91:M91">
    <cfRule type="containsText" dxfId="570" priority="33" operator="containsText" text="х">
      <formula>NOT(ISERROR(SEARCH("х",K91)))</formula>
    </cfRule>
    <cfRule type="containsText" dxfId="569" priority="34" operator="containsText" text="!">
      <formula>NOT(ISERROR(SEARCH("!",K91)))</formula>
    </cfRule>
    <cfRule type="colorScale" priority="35">
      <colorScale>
        <cfvo type="min"/>
        <cfvo type="max"/>
        <color theme="0"/>
        <color theme="0"/>
      </colorScale>
    </cfRule>
  </conditionalFormatting>
  <conditionalFormatting sqref="P91:R91">
    <cfRule type="containsText" dxfId="568" priority="36" operator="containsText" text="х">
      <formula>NOT(ISERROR(SEARCH("х",P91)))</formula>
    </cfRule>
    <cfRule type="containsText" dxfId="567" priority="37" operator="containsText" text="!">
      <formula>NOT(ISERROR(SEARCH("!",P91)))</formula>
    </cfRule>
    <cfRule type="colorScale" priority="38">
      <colorScale>
        <cfvo type="min"/>
        <cfvo type="max"/>
        <color theme="0"/>
        <color theme="0"/>
      </colorScale>
    </cfRule>
  </conditionalFormatting>
  <conditionalFormatting sqref="T91">
    <cfRule type="cellIs" dxfId="566" priority="29" stopIfTrue="1" operator="greaterThan">
      <formula>0</formula>
    </cfRule>
  </conditionalFormatting>
  <conditionalFormatting sqref="T91">
    <cfRule type="cellIs" dxfId="565" priority="28" stopIfTrue="1" operator="equal">
      <formula>0</formula>
    </cfRule>
  </conditionalFormatting>
  <conditionalFormatting sqref="U91">
    <cfRule type="cellIs" dxfId="564" priority="27" stopIfTrue="1" operator="greaterThan">
      <formula>0</formula>
    </cfRule>
  </conditionalFormatting>
  <conditionalFormatting sqref="U91">
    <cfRule type="cellIs" dxfId="563" priority="26" stopIfTrue="1" operator="equal">
      <formula>0</formula>
    </cfRule>
  </conditionalFormatting>
  <conditionalFormatting sqref="U91">
    <cfRule type="cellIs" dxfId="562" priority="25" stopIfTrue="1" operator="greaterThan">
      <formula>0</formula>
    </cfRule>
  </conditionalFormatting>
  <conditionalFormatting sqref="U91">
    <cfRule type="cellIs" dxfId="561" priority="24" stopIfTrue="1" operator="equal">
      <formula>0</formula>
    </cfRule>
  </conditionalFormatting>
  <conditionalFormatting sqref="O91">
    <cfRule type="cellIs" dxfId="560" priority="23" stopIfTrue="1" operator="equal">
      <formula>0</formula>
    </cfRule>
  </conditionalFormatting>
  <conditionalFormatting sqref="O91">
    <cfRule type="cellIs" dxfId="559" priority="22" stopIfTrue="1" operator="greaterThan">
      <formula>0</formula>
    </cfRule>
  </conditionalFormatting>
  <conditionalFormatting sqref="O91">
    <cfRule type="cellIs" dxfId="558" priority="21" stopIfTrue="1" operator="equal">
      <formula>0</formula>
    </cfRule>
  </conditionalFormatting>
  <conditionalFormatting sqref="K98:M99">
    <cfRule type="containsText" dxfId="557" priority="14" operator="containsText" text="х">
      <formula>NOT(ISERROR(SEARCH("х",K98)))</formula>
    </cfRule>
    <cfRule type="containsText" dxfId="556" priority="15" operator="containsText" text="!">
      <formula>NOT(ISERROR(SEARCH("!",K98)))</formula>
    </cfRule>
    <cfRule type="colorScale" priority="16">
      <colorScale>
        <cfvo type="min"/>
        <cfvo type="max"/>
        <color theme="0"/>
        <color theme="0"/>
      </colorScale>
    </cfRule>
  </conditionalFormatting>
  <conditionalFormatting sqref="P98:R99">
    <cfRule type="containsText" dxfId="555" priority="17" operator="containsText" text="х">
      <formula>NOT(ISERROR(SEARCH("х",P98)))</formula>
    </cfRule>
    <cfRule type="containsText" dxfId="554" priority="18" operator="containsText" text="!">
      <formula>NOT(ISERROR(SEARCH("!",P98)))</formula>
    </cfRule>
    <cfRule type="colorScale" priority="19">
      <colorScale>
        <cfvo type="min"/>
        <cfvo type="max"/>
        <color theme="0"/>
        <color theme="0"/>
      </colorScale>
    </cfRule>
  </conditionalFormatting>
  <conditionalFormatting sqref="O98:O99">
    <cfRule type="cellIs" dxfId="553" priority="12" stopIfTrue="1" operator="greaterThan">
      <formula>0</formula>
    </cfRule>
  </conditionalFormatting>
  <conditionalFormatting sqref="O98:O99">
    <cfRule type="cellIs" dxfId="552" priority="11" stopIfTrue="1" operator="equal">
      <formula>0</formula>
    </cfRule>
  </conditionalFormatting>
  <conditionalFormatting sqref="O98:O99">
    <cfRule type="cellIs" dxfId="551" priority="10" stopIfTrue="1" operator="equal">
      <formula>0</formula>
    </cfRule>
  </conditionalFormatting>
  <conditionalFormatting sqref="O98:O99">
    <cfRule type="cellIs" dxfId="550" priority="9" stopIfTrue="1" operator="greaterThan">
      <formula>0</formula>
    </cfRule>
  </conditionalFormatting>
  <conditionalFormatting sqref="O98:O99">
    <cfRule type="cellIs" dxfId="549" priority="8" stopIfTrue="1" operator="equal">
      <formula>0</formula>
    </cfRule>
  </conditionalFormatting>
  <conditionalFormatting sqref="O98:O99">
    <cfRule type="cellIs" dxfId="548" priority="7" stopIfTrue="1" operator="greaterThan">
      <formula>0</formula>
    </cfRule>
  </conditionalFormatting>
  <conditionalFormatting sqref="T98:T99">
    <cfRule type="cellIs" dxfId="547" priority="6" stopIfTrue="1" operator="greaterThan">
      <formula>0</formula>
    </cfRule>
  </conditionalFormatting>
  <conditionalFormatting sqref="T98:T99">
    <cfRule type="cellIs" dxfId="546" priority="5" stopIfTrue="1" operator="equal">
      <formula>0</formula>
    </cfRule>
  </conditionalFormatting>
  <conditionalFormatting sqref="U98:U99">
    <cfRule type="cellIs" dxfId="545" priority="4" stopIfTrue="1" operator="greaterThan">
      <formula>0</formula>
    </cfRule>
  </conditionalFormatting>
  <conditionalFormatting sqref="U98:U99">
    <cfRule type="cellIs" dxfId="544" priority="3" stopIfTrue="1" operator="equal">
      <formula>0</formula>
    </cfRule>
  </conditionalFormatting>
  <conditionalFormatting sqref="U98:U99">
    <cfRule type="cellIs" dxfId="543" priority="2" stopIfTrue="1" operator="greaterThan">
      <formula>0</formula>
    </cfRule>
  </conditionalFormatting>
  <conditionalFormatting sqref="U98:U99">
    <cfRule type="cellIs" dxfId="542" priority="1" stopIfTrue="1" operator="equal">
      <formula>0</formula>
    </cfRule>
  </conditionalFormatting>
  <pageMargins left="0.37" right="0.23622047244094491" top="0.4" bottom="0.23622047244094491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61" operator="containsText" id="{81ED469E-2A0F-4C53-8289-F234C9206957}">
            <xm:f>NOT(ISERROR(SEARCH("-",K13)))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K13:M16</xm:sqref>
        </x14:conditionalFormatting>
        <x14:conditionalFormatting xmlns:xm="http://schemas.microsoft.com/office/excel/2006/main">
          <x14:cfRule type="containsText" priority="449" operator="containsText" id="{1DE718E7-D04A-4E12-AD66-7255AEE20099}">
            <xm:f>NOT(ISERROR(SEARCH("-",K11)))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K11:M11</xm:sqref>
        </x14:conditionalFormatting>
        <x14:conditionalFormatting xmlns:xm="http://schemas.microsoft.com/office/excel/2006/main">
          <x14:cfRule type="containsText" priority="445" operator="containsText" id="{A366AF9E-FD22-44E4-8793-62EDE62F963A}">
            <xm:f>NOT(ISERROR(SEARCH("-",K12)))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K12:M12</xm:sqref>
        </x14:conditionalFormatting>
        <x14:conditionalFormatting xmlns:xm="http://schemas.microsoft.com/office/excel/2006/main">
          <x14:cfRule type="containsText" priority="435" operator="containsText" id="{EC5F74D7-5EB4-449C-9B6C-EACD54DEBFDE}">
            <xm:f>NOT(ISERROR(SEARCH("-",P13)))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P13:R16</xm:sqref>
        </x14:conditionalFormatting>
        <x14:conditionalFormatting xmlns:xm="http://schemas.microsoft.com/office/excel/2006/main">
          <x14:cfRule type="containsText" priority="419" operator="containsText" id="{AA98D3D7-082D-4009-BB50-C19EC334A045}">
            <xm:f>NOT(ISERROR(SEARCH("-",P11)))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P11:R11</xm:sqref>
        </x14:conditionalFormatting>
        <x14:conditionalFormatting xmlns:xm="http://schemas.microsoft.com/office/excel/2006/main">
          <x14:cfRule type="containsText" priority="415" operator="containsText" id="{C252FAEC-E13E-4C49-9336-C15A4A9EF906}">
            <xm:f>NOT(ISERROR(SEARCH("-",P12)))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P12:R12</xm:sqref>
        </x14:conditionalFormatting>
        <x14:conditionalFormatting xmlns:xm="http://schemas.microsoft.com/office/excel/2006/main">
          <x14:cfRule type="containsText" priority="403" operator="containsText" id="{EF0F6CD6-F4BA-4A91-B66B-7BADA6E73EE6}">
            <xm:f>NOT(ISERROR(SEARCH("-",P23)))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P23:R31</xm:sqref>
        </x14:conditionalFormatting>
        <x14:conditionalFormatting xmlns:xm="http://schemas.microsoft.com/office/excel/2006/main">
          <x14:cfRule type="containsText" priority="392" operator="containsText" id="{125D8CCC-2156-4E9C-8160-067F2AB0D0C7}">
            <xm:f>NOT(ISERROR(SEARCH("-",P20)))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P20:R20</xm:sqref>
        </x14:conditionalFormatting>
        <x14:conditionalFormatting xmlns:xm="http://schemas.microsoft.com/office/excel/2006/main">
          <x14:cfRule type="containsText" priority="391" operator="containsText" id="{CAA2B52C-6AB8-4835-8E35-8D6EDB9A8A82}">
            <xm:f>NOT(ISERROR(SEARCH("-",P32)))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P32:R32</xm:sqref>
        </x14:conditionalFormatting>
        <x14:conditionalFormatting xmlns:xm="http://schemas.microsoft.com/office/excel/2006/main">
          <x14:cfRule type="containsText" priority="387" operator="containsText" id="{4D366E02-FB2B-406E-BD33-0CBC98DA08B1}">
            <xm:f>NOT(ISERROR(SEARCH("-",P21)))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P21:R21</xm:sqref>
        </x14:conditionalFormatting>
        <x14:conditionalFormatting xmlns:xm="http://schemas.microsoft.com/office/excel/2006/main">
          <x14:cfRule type="containsText" priority="383" operator="containsText" id="{5A34E215-7B85-4DAF-892C-7DCD43FBB1E8}">
            <xm:f>NOT(ISERROR(SEARCH("-",P22)))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P22:R22</xm:sqref>
        </x14:conditionalFormatting>
        <x14:conditionalFormatting xmlns:xm="http://schemas.microsoft.com/office/excel/2006/main">
          <x14:cfRule type="containsText" priority="371" operator="containsText" id="{ED8B2C2F-C9AD-4AB7-8694-EC7D989C8F37}">
            <xm:f>NOT(ISERROR(SEARCH("-",K23)))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K23:M31</xm:sqref>
        </x14:conditionalFormatting>
        <x14:conditionalFormatting xmlns:xm="http://schemas.microsoft.com/office/excel/2006/main">
          <x14:cfRule type="containsText" priority="370" operator="containsText" id="{C8B38A04-34E0-4762-9DCE-685B9F47BD51}">
            <xm:f>NOT(ISERROR(SEARCH("-",K20)))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K20:M20</xm:sqref>
        </x14:conditionalFormatting>
        <x14:conditionalFormatting xmlns:xm="http://schemas.microsoft.com/office/excel/2006/main">
          <x14:cfRule type="containsText" priority="363" operator="containsText" id="{9CF61635-7C80-44EE-A780-2EFCF6574F34}">
            <xm:f>NOT(ISERROR(SEARCH("-",K32)))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K32:M32</xm:sqref>
        </x14:conditionalFormatting>
        <x14:conditionalFormatting xmlns:xm="http://schemas.microsoft.com/office/excel/2006/main">
          <x14:cfRule type="containsText" priority="359" operator="containsText" id="{2CF3E719-986F-4725-BA9C-49FFC63671A8}">
            <xm:f>NOT(ISERROR(SEARCH("-",K21)))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K21:M21</xm:sqref>
        </x14:conditionalFormatting>
        <x14:conditionalFormatting xmlns:xm="http://schemas.microsoft.com/office/excel/2006/main">
          <x14:cfRule type="containsText" priority="355" operator="containsText" id="{7E60D513-6BF4-4399-ADB0-F08DC5A9E528}">
            <xm:f>NOT(ISERROR(SEARCH("-",K22)))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K22:M22</xm:sqref>
        </x14:conditionalFormatting>
        <x14:conditionalFormatting xmlns:xm="http://schemas.microsoft.com/office/excel/2006/main">
          <x14:cfRule type="containsText" priority="349" operator="containsText" id="{06040175-7FC0-4424-9329-AE56CD3CC8BC}">
            <xm:f>NOT(ISERROR(SEARCH("-",K17)))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K17:M17</xm:sqref>
        </x14:conditionalFormatting>
        <x14:conditionalFormatting xmlns:xm="http://schemas.microsoft.com/office/excel/2006/main">
          <x14:cfRule type="containsText" priority="341" operator="containsText" id="{2851C646-B53A-4AB8-809A-0C64201DA512}">
            <xm:f>NOT(ISERROR(SEARCH("-",P17)))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P17:R17</xm:sqref>
        </x14:conditionalFormatting>
        <x14:conditionalFormatting xmlns:xm="http://schemas.microsoft.com/office/excel/2006/main">
          <x14:cfRule type="containsText" priority="333" operator="containsText" id="{47F447B0-D97A-446E-A564-27764E0707E1}">
            <xm:f>NOT(ISERROR(SEARCH("-",K18)))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K18:M18</xm:sqref>
        </x14:conditionalFormatting>
        <x14:conditionalFormatting xmlns:xm="http://schemas.microsoft.com/office/excel/2006/main">
          <x14:cfRule type="containsText" priority="325" operator="containsText" id="{8CB57C80-FF90-4173-B358-C658853CB70C}">
            <xm:f>NOT(ISERROR(SEARCH("-",P18)))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P18:R18</xm:sqref>
        </x14:conditionalFormatting>
        <x14:conditionalFormatting xmlns:xm="http://schemas.microsoft.com/office/excel/2006/main">
          <x14:cfRule type="containsText" priority="322" operator="containsText" id="{97587A48-577E-4ABE-9322-FDD6E68C6BF5}">
            <xm:f>NOT(ISERROR(SEARCH("-",K10)))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K10:M10</xm:sqref>
        </x14:conditionalFormatting>
        <x14:conditionalFormatting xmlns:xm="http://schemas.microsoft.com/office/excel/2006/main">
          <x14:cfRule type="containsText" priority="311" operator="containsText" id="{B495CF4A-A3F8-4367-8A6D-FEBC0449AEA2}">
            <xm:f>NOT(ISERROR(SEARCH("-",P10)))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P10:R10</xm:sqref>
        </x14:conditionalFormatting>
        <x14:conditionalFormatting xmlns:xm="http://schemas.microsoft.com/office/excel/2006/main">
          <x14:cfRule type="containsText" priority="296" operator="containsText" id="{12E4A974-B380-42C1-8253-DC8341824245}">
            <xm:f>NOT(ISERROR(SEARCH("-",K37)))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K37:M43 P37:R43</xm:sqref>
        </x14:conditionalFormatting>
        <x14:conditionalFormatting xmlns:xm="http://schemas.microsoft.com/office/excel/2006/main">
          <x14:cfRule type="containsText" priority="295" operator="containsText" id="{90DD0B96-15C3-4778-A152-05E39D99F981}">
            <xm:f>NOT(ISERROR(SEARCH("-",K34)))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K34:M34</xm:sqref>
        </x14:conditionalFormatting>
        <x14:conditionalFormatting xmlns:xm="http://schemas.microsoft.com/office/excel/2006/main">
          <x14:cfRule type="containsText" priority="284" operator="containsText" id="{3A35AC65-D99E-41AB-BD87-935F0C25A77B}">
            <xm:f>NOT(ISERROR(SEARCH("-",P34)))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P34:R34</xm:sqref>
        </x14:conditionalFormatting>
        <x14:conditionalFormatting xmlns:xm="http://schemas.microsoft.com/office/excel/2006/main">
          <x14:cfRule type="containsText" priority="277" operator="containsText" id="{A7C771C6-41B1-4F0A-9AC5-CB38649B6A49}">
            <xm:f>NOT(ISERROR(SEARCH("-",K35)))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P35:R35 K35:M35</xm:sqref>
        </x14:conditionalFormatting>
        <x14:conditionalFormatting xmlns:xm="http://schemas.microsoft.com/office/excel/2006/main">
          <x14:cfRule type="containsText" priority="270" operator="containsText" id="{D2E7BC99-90F6-4034-B178-EB47FAD6B8FD}">
            <xm:f>NOT(ISERROR(SEARCH("-",K36)))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P36:R36 K36:M36</xm:sqref>
        </x14:conditionalFormatting>
        <x14:conditionalFormatting xmlns:xm="http://schemas.microsoft.com/office/excel/2006/main">
          <x14:cfRule type="containsText" priority="257" operator="containsText" id="{9C38A7C8-390A-459B-B8B2-84B0C08F5DBF}">
            <xm:f>NOT(ISERROR(SEARCH("-",K47)))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K47:M48 P47:R48</xm:sqref>
        </x14:conditionalFormatting>
        <x14:conditionalFormatting xmlns:xm="http://schemas.microsoft.com/office/excel/2006/main">
          <x14:cfRule type="containsText" priority="256" operator="containsText" id="{9E3B9664-27A3-4159-AE8C-2E2A411D97ED}">
            <xm:f>NOT(ISERROR(SEARCH("-",K44)))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K44:M44</xm:sqref>
        </x14:conditionalFormatting>
        <x14:conditionalFormatting xmlns:xm="http://schemas.microsoft.com/office/excel/2006/main">
          <x14:cfRule type="containsText" priority="245" operator="containsText" id="{470BA781-5377-449B-8C06-5FE2D785C4FB}">
            <xm:f>NOT(ISERROR(SEARCH("-",P44)))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P44:R44</xm:sqref>
        </x14:conditionalFormatting>
        <x14:conditionalFormatting xmlns:xm="http://schemas.microsoft.com/office/excel/2006/main">
          <x14:cfRule type="containsText" priority="238" operator="containsText" id="{68876983-6FB2-41B4-87C1-3A132F752389}">
            <xm:f>NOT(ISERROR(SEARCH("-",K45)))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P45:R45 K45:M45</xm:sqref>
        </x14:conditionalFormatting>
        <x14:conditionalFormatting xmlns:xm="http://schemas.microsoft.com/office/excel/2006/main">
          <x14:cfRule type="containsText" priority="231" operator="containsText" id="{BE498E5A-2C3E-4AFC-9001-C6C13C73A272}">
            <xm:f>NOT(ISERROR(SEARCH("-",K46)))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P46:R46 K46:M46</xm:sqref>
        </x14:conditionalFormatting>
        <x14:conditionalFormatting xmlns:xm="http://schemas.microsoft.com/office/excel/2006/main">
          <x14:cfRule type="containsText" priority="218" operator="containsText" id="{356F59B7-B095-4394-9419-3C04C03AF359}">
            <xm:f>NOT(ISERROR(SEARCH("-",K66)))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K66:M71 P66:R71</xm:sqref>
        </x14:conditionalFormatting>
        <x14:conditionalFormatting xmlns:xm="http://schemas.microsoft.com/office/excel/2006/main">
          <x14:cfRule type="containsText" priority="217" operator="containsText" id="{ABC6CCF8-E7C6-4BE9-8B9D-9DF85BE69812}">
            <xm:f>NOT(ISERROR(SEARCH("-",K63)))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K63:M63</xm:sqref>
        </x14:conditionalFormatting>
        <x14:conditionalFormatting xmlns:xm="http://schemas.microsoft.com/office/excel/2006/main">
          <x14:cfRule type="containsText" priority="206" operator="containsText" id="{AD8601A5-9AD3-4F57-A44D-C94B1973D70A}">
            <xm:f>NOT(ISERROR(SEARCH("-",P63)))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P63:R63</xm:sqref>
        </x14:conditionalFormatting>
        <x14:conditionalFormatting xmlns:xm="http://schemas.microsoft.com/office/excel/2006/main">
          <x14:cfRule type="containsText" priority="199" operator="containsText" id="{C6E74497-8D94-4511-B567-369643752549}">
            <xm:f>NOT(ISERROR(SEARCH("-",K64)))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P64:R64 K64:M64</xm:sqref>
        </x14:conditionalFormatting>
        <x14:conditionalFormatting xmlns:xm="http://schemas.microsoft.com/office/excel/2006/main">
          <x14:cfRule type="containsText" priority="192" operator="containsText" id="{E9293561-B7F8-4D93-9726-54A6F278D02F}">
            <xm:f>NOT(ISERROR(SEARCH("-",K65)))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P65:R65 K65:M65</xm:sqref>
        </x14:conditionalFormatting>
        <x14:conditionalFormatting xmlns:xm="http://schemas.microsoft.com/office/excel/2006/main">
          <x14:cfRule type="containsText" priority="179" operator="containsText" id="{0E486ABB-7924-485E-B46A-11FEF4E0310A}">
            <xm:f>NOT(ISERROR(SEARCH("-",K72)))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K72:M76 P72:R76</xm:sqref>
        </x14:conditionalFormatting>
        <x14:conditionalFormatting xmlns:xm="http://schemas.microsoft.com/office/excel/2006/main">
          <x14:cfRule type="containsText" priority="168" stopIfTrue="1" operator="containsText" id="{49860707-32AB-49E6-BF6E-FC06EB09B18A}">
            <xm:f>NOT(ISERROR(SEARCH("-",K53)))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K53:M57 P53:R57</xm:sqref>
        </x14:conditionalFormatting>
        <x14:conditionalFormatting xmlns:xm="http://schemas.microsoft.com/office/excel/2006/main">
          <x14:cfRule type="containsText" priority="167" stopIfTrue="1" operator="containsText" id="{D7C966FA-7F41-4DE8-84D4-91F40028D935}">
            <xm:f>NOT(ISERROR(SEARCH("-",K50)))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K50:M50</xm:sqref>
        </x14:conditionalFormatting>
        <x14:conditionalFormatting xmlns:xm="http://schemas.microsoft.com/office/excel/2006/main">
          <x14:cfRule type="containsText" priority="156" operator="containsText" id="{18F9D275-D34F-4D68-8702-398485F1E127}">
            <xm:f>NOT(ISERROR(SEARCH("-",P50)))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P50:R50</xm:sqref>
        </x14:conditionalFormatting>
        <x14:conditionalFormatting xmlns:xm="http://schemas.microsoft.com/office/excel/2006/main">
          <x14:cfRule type="containsText" priority="149" stopIfTrue="1" operator="containsText" id="{5B2BB56C-71D3-4C69-9331-97B1A6DD509C}">
            <xm:f>NOT(ISERROR(SEARCH("-",K51)))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P51:R51 K51:M51</xm:sqref>
        </x14:conditionalFormatting>
        <x14:conditionalFormatting xmlns:xm="http://schemas.microsoft.com/office/excel/2006/main">
          <x14:cfRule type="containsText" priority="142" stopIfTrue="1" operator="containsText" id="{9A945920-1171-4A88-BAA5-76A92BFA64FA}">
            <xm:f>NOT(ISERROR(SEARCH("-",K52)))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P52:R52 K52:M52</xm:sqref>
        </x14:conditionalFormatting>
        <x14:conditionalFormatting xmlns:xm="http://schemas.microsoft.com/office/excel/2006/main">
          <x14:cfRule type="containsText" priority="129" stopIfTrue="1" operator="containsText" id="{5EE642A1-E544-4BB3-9189-223AA8F69A3B}">
            <xm:f>NOT(ISERROR(SEARCH("-",K58)))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P58:R61 K58:M61</xm:sqref>
        </x14:conditionalFormatting>
        <x14:conditionalFormatting xmlns:xm="http://schemas.microsoft.com/office/excel/2006/main">
          <x14:cfRule type="containsText" priority="120" operator="containsText" id="{E5726D56-D74D-4D06-82C0-6DE60D1B3738}">
            <xm:f>NOT(ISERROR(SEARCH("-",K81)))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K81:M84 P81:R84</xm:sqref>
        </x14:conditionalFormatting>
        <x14:conditionalFormatting xmlns:xm="http://schemas.microsoft.com/office/excel/2006/main">
          <x14:cfRule type="containsText" priority="119" operator="containsText" id="{4C38B520-0380-40F2-97E7-28A344CAFECE}">
            <xm:f>NOT(ISERROR(SEARCH("-",K78)))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K78:M78</xm:sqref>
        </x14:conditionalFormatting>
        <x14:conditionalFormatting xmlns:xm="http://schemas.microsoft.com/office/excel/2006/main">
          <x14:cfRule type="containsText" priority="112" operator="containsText" id="{BEA2DCAC-B628-4903-8B18-BB733E7DD767}">
            <xm:f>NOT(ISERROR(SEARCH("-",P78)))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P78:R78</xm:sqref>
        </x14:conditionalFormatting>
        <x14:conditionalFormatting xmlns:xm="http://schemas.microsoft.com/office/excel/2006/main">
          <x14:cfRule type="containsText" priority="105" operator="containsText" id="{DCFE885C-98AC-465E-94D6-85EA99563F78}">
            <xm:f>NOT(ISERROR(SEARCH("-",K79)))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P79:R79 K79:M79</xm:sqref>
        </x14:conditionalFormatting>
        <x14:conditionalFormatting xmlns:xm="http://schemas.microsoft.com/office/excel/2006/main">
          <x14:cfRule type="containsText" priority="98" operator="containsText" id="{9A450AE6-29F9-4420-9943-337AD0A718BB}">
            <xm:f>NOT(ISERROR(SEARCH("-",K80)))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P80:R80 K80:M80</xm:sqref>
        </x14:conditionalFormatting>
        <x14:conditionalFormatting xmlns:xm="http://schemas.microsoft.com/office/excel/2006/main">
          <x14:cfRule type="containsText" priority="75" operator="containsText" id="{6DCCC3BA-8A35-4B09-ABDD-AA8395271E92}">
            <xm:f>NOT(ISERROR(SEARCH("-",K86)))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P86:R90 K86:M90 K92:M92 P92:R92</xm:sqref>
        </x14:conditionalFormatting>
        <x14:conditionalFormatting xmlns:xm="http://schemas.microsoft.com/office/excel/2006/main">
          <x14:cfRule type="containsText" priority="58" operator="containsText" id="{24B79B0B-099D-455E-87B7-2C8435BF0A0E}">
            <xm:f>NOT(ISERROR(SEARCH("-",K94)))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K94:M95 P94:R95 P97:R97 K97:M97 K100:M100 P100:R100</xm:sqref>
        </x14:conditionalFormatting>
        <x14:conditionalFormatting xmlns:xm="http://schemas.microsoft.com/office/excel/2006/main">
          <x14:cfRule type="containsText" priority="51" operator="containsText" id="{9664222E-97A9-46AF-B5DF-1495E85EDA33}">
            <xm:f>NOT(ISERROR(SEARCH("-",K96)))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P96:R96 K96:M96</xm:sqref>
        </x14:conditionalFormatting>
        <x14:conditionalFormatting xmlns:xm="http://schemas.microsoft.com/office/excel/2006/main">
          <x14:cfRule type="containsText" priority="30" operator="containsText" id="{BE164B57-9113-4983-9F44-9E400BFC6FC4}">
            <xm:f>NOT(ISERROR(SEARCH("-",K91)))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K91:M91 P91:R91</xm:sqref>
        </x14:conditionalFormatting>
        <x14:conditionalFormatting xmlns:xm="http://schemas.microsoft.com/office/excel/2006/main">
          <x14:cfRule type="containsText" priority="13" operator="containsText" id="{67E2EC8A-020A-4B76-8350-E6D02EE03C09}">
            <xm:f>NOT(ISERROR(SEARCH("-",K98)))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K98:M99 P98:R99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145"/>
  <sheetViews>
    <sheetView tabSelected="1" topLeftCell="A106" zoomScale="120" zoomScaleNormal="120" workbookViewId="0">
      <selection activeCell="J142" sqref="J142"/>
    </sheetView>
  </sheetViews>
  <sheetFormatPr defaultRowHeight="12.75" x14ac:dyDescent="0.2"/>
  <cols>
    <col min="1" max="1" width="3.7109375" customWidth="1"/>
    <col min="2" max="2" width="3.5703125" customWidth="1"/>
    <col min="3" max="3" width="20.85546875" style="12" customWidth="1"/>
    <col min="4" max="4" width="3.140625" style="12" customWidth="1"/>
    <col min="5" max="5" width="4.7109375" customWidth="1"/>
    <col min="6" max="6" width="4.42578125" customWidth="1"/>
    <col min="7" max="7" width="11.5703125" customWidth="1"/>
    <col min="8" max="8" width="8.42578125" customWidth="1"/>
    <col min="9" max="9" width="7.140625" customWidth="1"/>
    <col min="10" max="10" width="5" customWidth="1"/>
    <col min="11" max="12" width="3.85546875" customWidth="1"/>
    <col min="13" max="13" width="4" customWidth="1"/>
    <col min="14" max="14" width="3.7109375" customWidth="1"/>
    <col min="15" max="15" width="4.28515625" customWidth="1"/>
    <col min="16" max="17" width="3.85546875" customWidth="1"/>
    <col min="18" max="18" width="4" customWidth="1"/>
    <col min="19" max="19" width="3.85546875" customWidth="1"/>
    <col min="20" max="20" width="4.140625" customWidth="1"/>
    <col min="21" max="21" width="4.42578125" customWidth="1"/>
    <col min="22" max="23" width="4.140625" customWidth="1"/>
    <col min="24" max="24" width="3.7109375" customWidth="1"/>
    <col min="25" max="25" width="11.85546875" style="12" customWidth="1"/>
    <col min="26" max="26" width="9.140625" hidden="1" customWidth="1"/>
  </cols>
  <sheetData>
    <row r="1" spans="1:25" ht="13.5" x14ac:dyDescent="0.25">
      <c r="A1" s="4"/>
      <c r="B1" s="4"/>
      <c r="C1" s="10"/>
      <c r="D1" s="10"/>
      <c r="E1" s="5"/>
      <c r="F1" s="5"/>
      <c r="G1" s="5"/>
      <c r="H1" s="5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0"/>
    </row>
    <row r="2" spans="1:25" ht="26.25" x14ac:dyDescent="0.4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</row>
    <row r="3" spans="1:25" ht="24" customHeight="1" x14ac:dyDescent="0.2">
      <c r="A3" s="6"/>
      <c r="B3" s="6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</row>
    <row r="4" spans="1:25" ht="24" customHeight="1" x14ac:dyDescent="0.2">
      <c r="A4" s="221" t="s">
        <v>179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</row>
    <row r="5" spans="1:25" ht="13.5" customHeight="1" x14ac:dyDescent="0.4">
      <c r="A5" s="67"/>
      <c r="B5" s="67"/>
      <c r="C5" s="68"/>
      <c r="D5" s="68"/>
      <c r="E5" s="67"/>
      <c r="F5" s="69"/>
      <c r="G5" s="67"/>
      <c r="H5" s="67"/>
      <c r="I5" s="67"/>
      <c r="J5" s="67"/>
      <c r="K5" s="67"/>
      <c r="L5" s="67"/>
      <c r="M5" s="67"/>
      <c r="N5" s="67"/>
      <c r="O5" s="67"/>
      <c r="P5" s="67"/>
      <c r="Q5" s="69"/>
      <c r="R5" s="69"/>
      <c r="S5" s="69"/>
      <c r="T5" s="69"/>
      <c r="U5" s="69"/>
      <c r="V5" s="69"/>
      <c r="W5" s="69"/>
      <c r="X5" s="69"/>
      <c r="Y5" s="70"/>
    </row>
    <row r="6" spans="1:25" ht="15" customHeight="1" x14ac:dyDescent="0.4">
      <c r="A6" s="67"/>
      <c r="B6" s="67"/>
      <c r="C6" s="68"/>
      <c r="D6" s="6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  <c r="U6" s="69"/>
      <c r="V6" s="69"/>
      <c r="W6" s="69"/>
      <c r="X6" s="69"/>
      <c r="Y6" s="70"/>
    </row>
    <row r="7" spans="1:25" ht="28.5" customHeight="1" x14ac:dyDescent="0.35">
      <c r="A7" s="222" t="s">
        <v>22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</row>
    <row r="8" spans="1:25" ht="26.25" x14ac:dyDescent="0.4">
      <c r="A8" s="67"/>
      <c r="B8" s="67"/>
      <c r="C8" s="68"/>
      <c r="D8" s="68"/>
      <c r="E8" s="67"/>
      <c r="F8" s="69"/>
      <c r="G8" s="67"/>
      <c r="H8" s="67"/>
      <c r="I8" s="67"/>
      <c r="J8" s="67"/>
      <c r="K8" s="67"/>
      <c r="L8" s="67"/>
      <c r="M8" s="67"/>
      <c r="N8" s="67"/>
      <c r="O8" s="67"/>
      <c r="P8" s="67"/>
      <c r="Q8" s="69"/>
      <c r="R8" s="69"/>
      <c r="S8" s="69"/>
      <c r="T8" s="69"/>
      <c r="U8" s="69"/>
      <c r="V8" s="69"/>
      <c r="W8" s="69"/>
      <c r="X8" s="69"/>
      <c r="Y8" s="70"/>
    </row>
    <row r="9" spans="1:25" ht="25.5" x14ac:dyDescent="0.35">
      <c r="A9" s="222" t="s">
        <v>177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</row>
    <row r="10" spans="1:25" ht="26.25" x14ac:dyDescent="0.4">
      <c r="A10" s="67"/>
      <c r="B10" s="67"/>
      <c r="C10" s="68"/>
      <c r="D10" s="68"/>
      <c r="E10" s="67"/>
      <c r="F10" s="67"/>
      <c r="G10" s="69"/>
      <c r="H10" s="69"/>
      <c r="I10" s="67"/>
      <c r="J10" s="67"/>
      <c r="K10" s="67"/>
      <c r="L10" s="67"/>
      <c r="M10" s="67"/>
      <c r="N10" s="67"/>
      <c r="O10" s="67"/>
      <c r="P10" s="67"/>
      <c r="Q10" s="69"/>
      <c r="R10" s="69"/>
      <c r="S10" s="69"/>
      <c r="T10" s="69"/>
      <c r="U10" s="69"/>
      <c r="V10" s="69"/>
      <c r="W10" s="69"/>
      <c r="X10" s="69"/>
      <c r="Y10" s="70"/>
    </row>
    <row r="11" spans="1:25" ht="20.25" x14ac:dyDescent="0.3">
      <c r="A11" s="223" t="s">
        <v>178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</row>
    <row r="12" spans="1:25" ht="26.25" x14ac:dyDescent="0.4">
      <c r="A12" s="67"/>
      <c r="B12" s="67"/>
      <c r="C12" s="68"/>
      <c r="D12" s="6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9"/>
      <c r="R12" s="69"/>
      <c r="S12" s="69"/>
      <c r="T12" s="69"/>
      <c r="U12" s="69"/>
      <c r="V12" s="69"/>
      <c r="W12" s="69"/>
      <c r="X12" s="69"/>
      <c r="Y12" s="70"/>
    </row>
    <row r="13" spans="1:25" ht="30" x14ac:dyDescent="0.4">
      <c r="A13" s="224" t="s">
        <v>23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</row>
    <row r="14" spans="1:25" x14ac:dyDescent="0.2">
      <c r="A14" s="8"/>
      <c r="B14" s="8"/>
      <c r="C14" s="11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25" x14ac:dyDescent="0.2">
      <c r="A15" s="8"/>
      <c r="B15" s="8"/>
      <c r="C15" s="11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5" x14ac:dyDescent="0.2">
      <c r="A16" s="8"/>
      <c r="B16" s="8"/>
      <c r="C16" s="11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26" x14ac:dyDescent="0.2">
      <c r="A17" s="8"/>
      <c r="B17" s="8"/>
      <c r="C17" s="11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26" x14ac:dyDescent="0.2">
      <c r="A18" s="8"/>
      <c r="B18" s="8"/>
      <c r="C18" s="11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26" x14ac:dyDescent="0.2">
      <c r="A19" s="8"/>
      <c r="B19" s="8"/>
      <c r="C19" s="11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26" x14ac:dyDescent="0.2">
      <c r="A20" s="8"/>
      <c r="B20" s="8"/>
      <c r="C20" s="11"/>
      <c r="D20" s="1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26" x14ac:dyDescent="0.2">
      <c r="A21" s="8"/>
      <c r="B21" s="8"/>
      <c r="C21" s="11"/>
      <c r="D21" s="1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26" x14ac:dyDescent="0.2">
      <c r="A22" s="8"/>
      <c r="B22" s="8"/>
      <c r="C22" s="11"/>
      <c r="D22" s="1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26" ht="23.25" x14ac:dyDescent="0.35">
      <c r="A23" s="8"/>
      <c r="B23" s="9"/>
      <c r="C23" s="11"/>
      <c r="D23" s="1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6" x14ac:dyDescent="0.2">
      <c r="A24" s="8"/>
      <c r="B24" s="8"/>
      <c r="C24" s="11"/>
      <c r="D24" s="1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6" ht="22.5" x14ac:dyDescent="0.3">
      <c r="A25" s="8"/>
      <c r="B25" s="225" t="s">
        <v>180</v>
      </c>
      <c r="C25" s="225"/>
      <c r="D25" s="225"/>
      <c r="E25" s="22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6" ht="0.75" customHeight="1" x14ac:dyDescent="0.2"/>
    <row r="27" spans="1:26" ht="12.75" hidden="1" customHeight="1" x14ac:dyDescent="0.2"/>
    <row r="28" spans="1:26" ht="22.5" customHeight="1" x14ac:dyDescent="0.3">
      <c r="B28" s="225" t="s">
        <v>51</v>
      </c>
      <c r="C28" s="225"/>
      <c r="D28" s="30"/>
      <c r="E28" s="8"/>
      <c r="F28" s="8"/>
      <c r="G28" s="8"/>
      <c r="H28" s="8"/>
    </row>
    <row r="29" spans="1:26" ht="31.5" customHeight="1" x14ac:dyDescent="0.35">
      <c r="A29" s="47"/>
      <c r="B29" s="29"/>
      <c r="C29" s="30"/>
      <c r="D29" s="30"/>
      <c r="E29" s="48"/>
      <c r="F29" s="48"/>
      <c r="G29" s="48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6"/>
      <c r="Z29" s="47"/>
    </row>
    <row r="30" spans="1:26" ht="13.5" x14ac:dyDescent="0.25">
      <c r="A30" s="204" t="s">
        <v>17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47"/>
    </row>
    <row r="31" spans="1:26" ht="13.5" x14ac:dyDescent="0.25">
      <c r="A31" s="205" t="s">
        <v>16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47"/>
    </row>
    <row r="32" spans="1:26" ht="15.75" x14ac:dyDescent="0.2">
      <c r="A32" s="214" t="s">
        <v>181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</row>
    <row r="33" spans="1:26" ht="15.75" x14ac:dyDescent="0.2">
      <c r="A33" s="186"/>
      <c r="B33" s="186"/>
      <c r="C33" s="186"/>
      <c r="D33" s="186"/>
      <c r="E33" s="215" t="s">
        <v>182</v>
      </c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</row>
    <row r="34" spans="1:26" ht="15.75" x14ac:dyDescent="0.2">
      <c r="A34" s="191" t="s">
        <v>183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2"/>
    </row>
    <row r="35" spans="1:26" ht="13.5" customHeight="1" x14ac:dyDescent="0.25">
      <c r="A35" s="201" t="s">
        <v>19</v>
      </c>
      <c r="B35" s="201" t="s">
        <v>20</v>
      </c>
      <c r="C35" s="226" t="s">
        <v>0</v>
      </c>
      <c r="D35" s="201" t="s">
        <v>61</v>
      </c>
      <c r="E35" s="179" t="s">
        <v>1</v>
      </c>
      <c r="F35" s="206" t="s">
        <v>3</v>
      </c>
      <c r="G35" s="193" t="s">
        <v>11</v>
      </c>
      <c r="H35" s="179"/>
      <c r="I35" s="212" t="s">
        <v>24</v>
      </c>
      <c r="J35" s="179" t="s">
        <v>14</v>
      </c>
      <c r="K35" s="209" t="s">
        <v>6</v>
      </c>
      <c r="L35" s="210"/>
      <c r="M35" s="210"/>
      <c r="N35" s="210"/>
      <c r="O35" s="211"/>
      <c r="P35" s="209" t="s">
        <v>7</v>
      </c>
      <c r="Q35" s="210"/>
      <c r="R35" s="210"/>
      <c r="S35" s="210"/>
      <c r="T35" s="211"/>
      <c r="U35" s="179" t="s">
        <v>8</v>
      </c>
      <c r="V35" s="1" t="s">
        <v>15</v>
      </c>
      <c r="W35" s="193" t="s">
        <v>9</v>
      </c>
      <c r="X35" s="193" t="s">
        <v>44</v>
      </c>
      <c r="Y35" s="187" t="s">
        <v>10</v>
      </c>
      <c r="Z35" s="71"/>
    </row>
    <row r="36" spans="1:26" ht="13.5" x14ac:dyDescent="0.25">
      <c r="A36" s="202"/>
      <c r="B36" s="202"/>
      <c r="C36" s="227"/>
      <c r="D36" s="202"/>
      <c r="E36" s="180" t="s">
        <v>18</v>
      </c>
      <c r="F36" s="207"/>
      <c r="G36" s="194"/>
      <c r="H36" s="180" t="s">
        <v>4</v>
      </c>
      <c r="I36" s="213"/>
      <c r="J36" s="180" t="s">
        <v>5</v>
      </c>
      <c r="K36" s="179">
        <v>1</v>
      </c>
      <c r="L36" s="179">
        <v>2</v>
      </c>
      <c r="M36" s="179">
        <v>3</v>
      </c>
      <c r="N36" s="179" t="s">
        <v>13</v>
      </c>
      <c r="O36" s="179" t="s">
        <v>12</v>
      </c>
      <c r="P36" s="179">
        <v>1</v>
      </c>
      <c r="Q36" s="180">
        <v>2</v>
      </c>
      <c r="R36" s="179">
        <v>3</v>
      </c>
      <c r="S36" s="179" t="s">
        <v>13</v>
      </c>
      <c r="T36" s="179" t="s">
        <v>12</v>
      </c>
      <c r="U36" s="180"/>
      <c r="V36" s="2" t="s">
        <v>2</v>
      </c>
      <c r="W36" s="194"/>
      <c r="X36" s="194"/>
      <c r="Y36" s="188" t="s">
        <v>21</v>
      </c>
      <c r="Z36" s="47"/>
    </row>
    <row r="37" spans="1:26" ht="13.5" x14ac:dyDescent="0.25">
      <c r="A37" s="203"/>
      <c r="B37" s="203"/>
      <c r="C37" s="72"/>
      <c r="D37" s="203"/>
      <c r="E37" s="73"/>
      <c r="F37" s="208"/>
      <c r="G37" s="74"/>
      <c r="H37" s="74"/>
      <c r="I37" s="75" t="s">
        <v>25</v>
      </c>
      <c r="J37" s="181"/>
      <c r="K37" s="74"/>
      <c r="L37" s="74"/>
      <c r="M37" s="74"/>
      <c r="N37" s="74"/>
      <c r="O37" s="181"/>
      <c r="P37" s="74"/>
      <c r="Q37" s="74"/>
      <c r="R37" s="74"/>
      <c r="S37" s="74"/>
      <c r="T37" s="181"/>
      <c r="U37" s="181"/>
      <c r="V37" s="3"/>
      <c r="W37" s="74"/>
      <c r="X37" s="195"/>
      <c r="Y37" s="72"/>
      <c r="Z37" s="47"/>
    </row>
    <row r="38" spans="1:26" ht="18.75" customHeight="1" x14ac:dyDescent="0.2">
      <c r="A38" s="198" t="s">
        <v>707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217"/>
      <c r="P38" s="199"/>
      <c r="Q38" s="199"/>
      <c r="R38" s="199"/>
      <c r="S38" s="199"/>
      <c r="T38" s="217"/>
      <c r="U38" s="217"/>
      <c r="V38" s="217"/>
      <c r="W38" s="199"/>
      <c r="X38" s="199"/>
      <c r="Y38" s="200"/>
      <c r="Z38" s="47"/>
    </row>
    <row r="39" spans="1:26" ht="12.75" customHeight="1" x14ac:dyDescent="0.25">
      <c r="A39" s="16">
        <v>12</v>
      </c>
      <c r="B39" s="16">
        <v>160</v>
      </c>
      <c r="C39" s="17" t="s">
        <v>226</v>
      </c>
      <c r="D39" s="88" t="s">
        <v>186</v>
      </c>
      <c r="E39" s="88">
        <v>2003</v>
      </c>
      <c r="F39" s="45" t="s">
        <v>42</v>
      </c>
      <c r="G39" s="89" t="s">
        <v>32</v>
      </c>
      <c r="H39" s="89" t="s">
        <v>244</v>
      </c>
      <c r="I39" s="44" t="s">
        <v>34</v>
      </c>
      <c r="J39" s="78" t="s">
        <v>319</v>
      </c>
      <c r="K39" s="42">
        <v>71</v>
      </c>
      <c r="L39" s="42" t="s">
        <v>116</v>
      </c>
      <c r="M39" s="42" t="s">
        <v>116</v>
      </c>
      <c r="N39" s="42">
        <v>1</v>
      </c>
      <c r="O39" s="39">
        <f t="shared" ref="O39:O50" si="0">MAX(K39:N39)</f>
        <v>71</v>
      </c>
      <c r="P39" s="42">
        <v>89</v>
      </c>
      <c r="Q39" s="42">
        <v>95</v>
      </c>
      <c r="R39" s="42" t="s">
        <v>239</v>
      </c>
      <c r="S39" s="42">
        <v>1</v>
      </c>
      <c r="T39" s="39">
        <f t="shared" ref="T39:T50" si="1">MAX(P39:S39)</f>
        <v>95</v>
      </c>
      <c r="U39" s="157">
        <f t="shared" ref="U39:U50" si="2">SUM(O39,T39)</f>
        <v>166</v>
      </c>
      <c r="V39" s="80" t="s">
        <v>42</v>
      </c>
      <c r="W39" s="35">
        <v>1</v>
      </c>
      <c r="X39" s="35">
        <v>15</v>
      </c>
      <c r="Y39" s="170" t="s">
        <v>660</v>
      </c>
      <c r="Z39" s="47"/>
    </row>
    <row r="40" spans="1:26" ht="12.75" customHeight="1" x14ac:dyDescent="0.25">
      <c r="A40" s="16">
        <v>27</v>
      </c>
      <c r="B40" s="16">
        <v>130</v>
      </c>
      <c r="C40" s="17" t="s">
        <v>227</v>
      </c>
      <c r="D40" s="88" t="s">
        <v>186</v>
      </c>
      <c r="E40" s="88">
        <v>2003</v>
      </c>
      <c r="F40" s="45" t="s">
        <v>245</v>
      </c>
      <c r="G40" s="89" t="s">
        <v>32</v>
      </c>
      <c r="H40" s="89" t="s">
        <v>45</v>
      </c>
      <c r="I40" s="45" t="s">
        <v>31</v>
      </c>
      <c r="J40" s="78" t="s">
        <v>67</v>
      </c>
      <c r="K40" s="42">
        <v>70</v>
      </c>
      <c r="L40" s="42" t="s">
        <v>107</v>
      </c>
      <c r="M40" s="42" t="s">
        <v>107</v>
      </c>
      <c r="N40" s="42">
        <v>2</v>
      </c>
      <c r="O40" s="39">
        <f t="shared" si="0"/>
        <v>70</v>
      </c>
      <c r="P40" s="42">
        <v>84</v>
      </c>
      <c r="Q40" s="42">
        <v>87</v>
      </c>
      <c r="R40" s="42" t="s">
        <v>104</v>
      </c>
      <c r="S40" s="42">
        <v>2</v>
      </c>
      <c r="T40" s="39">
        <f t="shared" si="1"/>
        <v>87</v>
      </c>
      <c r="U40" s="157">
        <f t="shared" si="2"/>
        <v>157</v>
      </c>
      <c r="V40" s="80" t="s">
        <v>43</v>
      </c>
      <c r="W40" s="35">
        <v>2</v>
      </c>
      <c r="X40" s="35">
        <v>13</v>
      </c>
      <c r="Y40" s="170" t="s">
        <v>659</v>
      </c>
      <c r="Z40" s="47"/>
    </row>
    <row r="41" spans="1:26" ht="12.75" customHeight="1" x14ac:dyDescent="0.25">
      <c r="A41" s="16">
        <v>35</v>
      </c>
      <c r="B41" s="16">
        <v>135</v>
      </c>
      <c r="C41" s="17" t="s">
        <v>228</v>
      </c>
      <c r="D41" s="88" t="s">
        <v>186</v>
      </c>
      <c r="E41" s="88">
        <v>2001</v>
      </c>
      <c r="F41" s="45" t="s">
        <v>245</v>
      </c>
      <c r="G41" s="89" t="s">
        <v>211</v>
      </c>
      <c r="H41" s="89" t="s">
        <v>246</v>
      </c>
      <c r="I41" s="45" t="s">
        <v>34</v>
      </c>
      <c r="J41" s="78" t="s">
        <v>67</v>
      </c>
      <c r="K41" s="42">
        <v>65</v>
      </c>
      <c r="L41" s="42">
        <v>70</v>
      </c>
      <c r="M41" s="42" t="s">
        <v>100</v>
      </c>
      <c r="N41" s="42">
        <v>3</v>
      </c>
      <c r="O41" s="39">
        <f t="shared" si="0"/>
        <v>70</v>
      </c>
      <c r="P41" s="42">
        <v>83</v>
      </c>
      <c r="Q41" s="42">
        <v>85</v>
      </c>
      <c r="R41" s="42" t="s">
        <v>240</v>
      </c>
      <c r="S41" s="135">
        <v>4</v>
      </c>
      <c r="T41" s="39">
        <f t="shared" si="1"/>
        <v>85</v>
      </c>
      <c r="U41" s="157">
        <f t="shared" si="2"/>
        <v>155</v>
      </c>
      <c r="V41" s="80" t="s">
        <v>43</v>
      </c>
      <c r="W41" s="35">
        <v>3</v>
      </c>
      <c r="X41" s="35" t="s">
        <v>241</v>
      </c>
      <c r="Y41" s="170" t="s">
        <v>651</v>
      </c>
      <c r="Z41" s="47"/>
    </row>
    <row r="42" spans="1:26" ht="12.75" customHeight="1" x14ac:dyDescent="0.25">
      <c r="A42" s="16">
        <v>21</v>
      </c>
      <c r="B42" s="16">
        <v>130</v>
      </c>
      <c r="C42" s="17" t="s">
        <v>229</v>
      </c>
      <c r="D42" s="88" t="s">
        <v>186</v>
      </c>
      <c r="E42" s="88">
        <v>2003</v>
      </c>
      <c r="F42" s="45" t="s">
        <v>43</v>
      </c>
      <c r="G42" s="89" t="s">
        <v>248</v>
      </c>
      <c r="H42" s="89" t="s">
        <v>247</v>
      </c>
      <c r="I42" s="44" t="s">
        <v>31</v>
      </c>
      <c r="J42" s="78" t="s">
        <v>67</v>
      </c>
      <c r="K42" s="42">
        <v>65</v>
      </c>
      <c r="L42" s="42">
        <v>67</v>
      </c>
      <c r="M42" s="42">
        <v>69</v>
      </c>
      <c r="N42" s="135">
        <v>5</v>
      </c>
      <c r="O42" s="39">
        <f t="shared" si="0"/>
        <v>69</v>
      </c>
      <c r="P42" s="42">
        <v>80</v>
      </c>
      <c r="Q42" s="42">
        <v>85</v>
      </c>
      <c r="R42" s="42" t="s">
        <v>240</v>
      </c>
      <c r="S42" s="42">
        <v>3</v>
      </c>
      <c r="T42" s="39">
        <f t="shared" si="1"/>
        <v>85</v>
      </c>
      <c r="U42" s="157">
        <f t="shared" si="2"/>
        <v>154</v>
      </c>
      <c r="V42" s="80" t="s">
        <v>40</v>
      </c>
      <c r="W42" s="35">
        <v>4</v>
      </c>
      <c r="X42" s="35">
        <v>11</v>
      </c>
      <c r="Y42" s="170" t="s">
        <v>639</v>
      </c>
      <c r="Z42" s="47"/>
    </row>
    <row r="43" spans="1:26" ht="13.5" x14ac:dyDescent="0.25">
      <c r="A43" s="16">
        <v>19</v>
      </c>
      <c r="B43" s="16">
        <v>115</v>
      </c>
      <c r="C43" s="17" t="s">
        <v>230</v>
      </c>
      <c r="D43" s="88" t="s">
        <v>186</v>
      </c>
      <c r="E43" s="88">
        <v>2001</v>
      </c>
      <c r="F43" s="45" t="s">
        <v>43</v>
      </c>
      <c r="G43" s="89" t="s">
        <v>32</v>
      </c>
      <c r="H43" s="89" t="s">
        <v>30</v>
      </c>
      <c r="I43" s="45" t="s">
        <v>31</v>
      </c>
      <c r="J43" s="78" t="s">
        <v>320</v>
      </c>
      <c r="K43" s="42">
        <v>62</v>
      </c>
      <c r="L43" s="42">
        <v>65</v>
      </c>
      <c r="M43" s="42">
        <v>69</v>
      </c>
      <c r="N43" s="135">
        <v>4</v>
      </c>
      <c r="O43" s="39">
        <f t="shared" si="0"/>
        <v>69</v>
      </c>
      <c r="P43" s="42">
        <v>80</v>
      </c>
      <c r="Q43" s="42" t="s">
        <v>102</v>
      </c>
      <c r="R43" s="42">
        <v>83</v>
      </c>
      <c r="S43" s="135">
        <v>6</v>
      </c>
      <c r="T43" s="39">
        <f t="shared" si="1"/>
        <v>83</v>
      </c>
      <c r="U43" s="157">
        <f t="shared" si="2"/>
        <v>152</v>
      </c>
      <c r="V43" s="80" t="s">
        <v>40</v>
      </c>
      <c r="W43" s="35">
        <v>5</v>
      </c>
      <c r="X43" s="35" t="s">
        <v>58</v>
      </c>
      <c r="Y43" s="170" t="s">
        <v>217</v>
      </c>
      <c r="Z43" s="47"/>
    </row>
    <row r="44" spans="1:26" ht="12.75" customHeight="1" x14ac:dyDescent="0.25">
      <c r="A44" s="16">
        <v>43</v>
      </c>
      <c r="B44" s="16">
        <v>100</v>
      </c>
      <c r="C44" s="17" t="s">
        <v>231</v>
      </c>
      <c r="D44" s="88" t="s">
        <v>186</v>
      </c>
      <c r="E44" s="88">
        <v>2002</v>
      </c>
      <c r="F44" s="45" t="s">
        <v>40</v>
      </c>
      <c r="G44" s="89" t="s">
        <v>211</v>
      </c>
      <c r="H44" s="89" t="s">
        <v>249</v>
      </c>
      <c r="I44" s="45" t="s">
        <v>34</v>
      </c>
      <c r="J44" s="78" t="s">
        <v>72</v>
      </c>
      <c r="K44" s="42">
        <v>65</v>
      </c>
      <c r="L44" s="42" t="s">
        <v>225</v>
      </c>
      <c r="M44" s="42" t="s">
        <v>225</v>
      </c>
      <c r="N44" s="135">
        <v>8</v>
      </c>
      <c r="O44" s="39">
        <f t="shared" si="0"/>
        <v>65</v>
      </c>
      <c r="P44" s="42">
        <v>80</v>
      </c>
      <c r="Q44" s="42">
        <v>85</v>
      </c>
      <c r="R44" s="42" t="s">
        <v>103</v>
      </c>
      <c r="S44" s="135">
        <v>5</v>
      </c>
      <c r="T44" s="39">
        <f t="shared" si="1"/>
        <v>85</v>
      </c>
      <c r="U44" s="157">
        <f t="shared" si="2"/>
        <v>150</v>
      </c>
      <c r="V44" s="80" t="s">
        <v>40</v>
      </c>
      <c r="W44" s="35">
        <v>6</v>
      </c>
      <c r="X44" s="35">
        <v>9</v>
      </c>
      <c r="Y44" s="170" t="s">
        <v>571</v>
      </c>
      <c r="Z44" s="47"/>
    </row>
    <row r="45" spans="1:26" ht="13.5" x14ac:dyDescent="0.25">
      <c r="A45" s="16">
        <v>5</v>
      </c>
      <c r="B45" s="16">
        <v>120</v>
      </c>
      <c r="C45" s="17" t="s">
        <v>232</v>
      </c>
      <c r="D45" s="88" t="s">
        <v>186</v>
      </c>
      <c r="E45" s="88">
        <v>2003</v>
      </c>
      <c r="F45" s="45" t="s">
        <v>245</v>
      </c>
      <c r="G45" s="89" t="s">
        <v>248</v>
      </c>
      <c r="H45" s="89" t="s">
        <v>247</v>
      </c>
      <c r="I45" s="44" t="s">
        <v>31</v>
      </c>
      <c r="J45" s="78" t="s">
        <v>321</v>
      </c>
      <c r="K45" s="42">
        <v>63</v>
      </c>
      <c r="L45" s="42">
        <v>67</v>
      </c>
      <c r="M45" s="42" t="s">
        <v>98</v>
      </c>
      <c r="N45" s="135">
        <v>6</v>
      </c>
      <c r="O45" s="39">
        <f t="shared" si="0"/>
        <v>67</v>
      </c>
      <c r="P45" s="42">
        <v>81</v>
      </c>
      <c r="Q45" s="42" t="s">
        <v>114</v>
      </c>
      <c r="R45" s="42" t="s">
        <v>114</v>
      </c>
      <c r="S45" s="135">
        <v>7</v>
      </c>
      <c r="T45" s="39">
        <f t="shared" si="1"/>
        <v>81</v>
      </c>
      <c r="U45" s="157">
        <f t="shared" si="2"/>
        <v>148</v>
      </c>
      <c r="V45" s="80" t="s">
        <v>40</v>
      </c>
      <c r="W45" s="35">
        <v>7</v>
      </c>
      <c r="X45" s="35">
        <v>8</v>
      </c>
      <c r="Y45" s="170" t="s">
        <v>703</v>
      </c>
      <c r="Z45" s="47"/>
    </row>
    <row r="46" spans="1:26" ht="13.5" x14ac:dyDescent="0.25">
      <c r="A46" s="16">
        <v>48</v>
      </c>
      <c r="B46" s="16">
        <v>107</v>
      </c>
      <c r="C46" s="17" t="s">
        <v>234</v>
      </c>
      <c r="D46" s="88" t="s">
        <v>186</v>
      </c>
      <c r="E46" s="88">
        <v>2002</v>
      </c>
      <c r="F46" s="45" t="s">
        <v>40</v>
      </c>
      <c r="G46" s="89" t="s">
        <v>252</v>
      </c>
      <c r="H46" s="89" t="s">
        <v>251</v>
      </c>
      <c r="I46" s="45" t="s">
        <v>34</v>
      </c>
      <c r="J46" s="78" t="s">
        <v>322</v>
      </c>
      <c r="K46" s="42">
        <v>60</v>
      </c>
      <c r="L46" s="42">
        <v>63</v>
      </c>
      <c r="M46" s="42">
        <v>66</v>
      </c>
      <c r="N46" s="135">
        <v>7</v>
      </c>
      <c r="O46" s="39">
        <f t="shared" si="0"/>
        <v>66</v>
      </c>
      <c r="P46" s="42">
        <v>78</v>
      </c>
      <c r="Q46" s="42" t="s">
        <v>119</v>
      </c>
      <c r="R46" s="42" t="s">
        <v>119</v>
      </c>
      <c r="S46" s="135">
        <v>8</v>
      </c>
      <c r="T46" s="39">
        <f t="shared" si="1"/>
        <v>78</v>
      </c>
      <c r="U46" s="157">
        <f t="shared" si="2"/>
        <v>144</v>
      </c>
      <c r="V46" s="80" t="s">
        <v>40</v>
      </c>
      <c r="W46" s="35">
        <v>8</v>
      </c>
      <c r="X46" s="35">
        <v>7</v>
      </c>
      <c r="Y46" s="170" t="s">
        <v>628</v>
      </c>
      <c r="Z46" s="47"/>
    </row>
    <row r="47" spans="1:26" ht="13.5" x14ac:dyDescent="0.25">
      <c r="A47" s="16">
        <v>17</v>
      </c>
      <c r="B47" s="16">
        <v>110</v>
      </c>
      <c r="C47" s="17" t="s">
        <v>235</v>
      </c>
      <c r="D47" s="88" t="s">
        <v>186</v>
      </c>
      <c r="E47" s="88">
        <v>2003</v>
      </c>
      <c r="F47" s="45" t="s">
        <v>43</v>
      </c>
      <c r="G47" s="89" t="s">
        <v>254</v>
      </c>
      <c r="H47" s="89" t="s">
        <v>253</v>
      </c>
      <c r="I47" s="45" t="s">
        <v>31</v>
      </c>
      <c r="J47" s="78" t="s">
        <v>323</v>
      </c>
      <c r="K47" s="42">
        <v>55</v>
      </c>
      <c r="L47" s="42">
        <v>61</v>
      </c>
      <c r="M47" s="42" t="s">
        <v>95</v>
      </c>
      <c r="N47" s="135">
        <v>9</v>
      </c>
      <c r="O47" s="39">
        <f t="shared" si="0"/>
        <v>61</v>
      </c>
      <c r="P47" s="42">
        <v>70</v>
      </c>
      <c r="Q47" s="42" t="s">
        <v>116</v>
      </c>
      <c r="R47" s="42">
        <v>75</v>
      </c>
      <c r="S47" s="135">
        <v>10</v>
      </c>
      <c r="T47" s="39">
        <f t="shared" si="1"/>
        <v>75</v>
      </c>
      <c r="U47" s="157">
        <f t="shared" si="2"/>
        <v>136</v>
      </c>
      <c r="V47" s="80" t="s">
        <v>40</v>
      </c>
      <c r="W47" s="35">
        <v>9</v>
      </c>
      <c r="X47" s="35">
        <v>6</v>
      </c>
      <c r="Y47" s="170" t="s">
        <v>217</v>
      </c>
      <c r="Z47" s="47"/>
    </row>
    <row r="48" spans="1:26" ht="13.5" x14ac:dyDescent="0.25">
      <c r="A48" s="16">
        <v>77</v>
      </c>
      <c r="B48" s="16">
        <v>130</v>
      </c>
      <c r="C48" s="17" t="s">
        <v>746</v>
      </c>
      <c r="D48" s="88" t="s">
        <v>186</v>
      </c>
      <c r="E48" s="88">
        <v>2003</v>
      </c>
      <c r="F48" s="45" t="s">
        <v>43</v>
      </c>
      <c r="G48" s="89" t="s">
        <v>248</v>
      </c>
      <c r="H48" s="89" t="s">
        <v>203</v>
      </c>
      <c r="I48" s="44" t="s">
        <v>31</v>
      </c>
      <c r="J48" s="78" t="s">
        <v>316</v>
      </c>
      <c r="K48" s="42">
        <v>50</v>
      </c>
      <c r="L48" s="42" t="s">
        <v>87</v>
      </c>
      <c r="M48" s="42">
        <v>55</v>
      </c>
      <c r="N48" s="135">
        <v>13</v>
      </c>
      <c r="O48" s="39">
        <f t="shared" si="0"/>
        <v>55</v>
      </c>
      <c r="P48" s="42">
        <v>68</v>
      </c>
      <c r="Q48" s="42">
        <v>73</v>
      </c>
      <c r="R48" s="42">
        <v>75</v>
      </c>
      <c r="S48" s="135">
        <v>9</v>
      </c>
      <c r="T48" s="39">
        <f t="shared" ref="T48" si="3">MAX(P48:S48)</f>
        <v>75</v>
      </c>
      <c r="U48" s="157">
        <f t="shared" ref="U48" si="4">SUM(O48,T48)</f>
        <v>130</v>
      </c>
      <c r="V48" s="80" t="s">
        <v>26</v>
      </c>
      <c r="W48" s="35">
        <v>10</v>
      </c>
      <c r="X48" s="35" t="s">
        <v>58</v>
      </c>
      <c r="Y48" s="170" t="s">
        <v>637</v>
      </c>
      <c r="Z48" s="47"/>
    </row>
    <row r="49" spans="1:26" ht="13.5" x14ac:dyDescent="0.25">
      <c r="A49" s="16">
        <v>24</v>
      </c>
      <c r="B49" s="16">
        <v>100</v>
      </c>
      <c r="C49" s="17" t="s">
        <v>236</v>
      </c>
      <c r="D49" s="88" t="s">
        <v>250</v>
      </c>
      <c r="E49" s="88">
        <v>2004</v>
      </c>
      <c r="F49" s="45" t="s">
        <v>28</v>
      </c>
      <c r="G49" s="89" t="s">
        <v>190</v>
      </c>
      <c r="H49" s="89" t="s">
        <v>255</v>
      </c>
      <c r="I49" s="44" t="s">
        <v>31</v>
      </c>
      <c r="J49" s="78" t="s">
        <v>316</v>
      </c>
      <c r="K49" s="42">
        <v>50</v>
      </c>
      <c r="L49" s="42">
        <v>54</v>
      </c>
      <c r="M49" s="42" t="s">
        <v>88</v>
      </c>
      <c r="N49" s="135">
        <v>10</v>
      </c>
      <c r="O49" s="39">
        <f t="shared" si="0"/>
        <v>54</v>
      </c>
      <c r="P49" s="42">
        <v>67</v>
      </c>
      <c r="Q49" s="42" t="s">
        <v>99</v>
      </c>
      <c r="R49" s="42">
        <v>72</v>
      </c>
      <c r="S49" s="135">
        <v>11</v>
      </c>
      <c r="T49" s="39">
        <f t="shared" si="1"/>
        <v>72</v>
      </c>
      <c r="U49" s="157">
        <f t="shared" si="2"/>
        <v>126</v>
      </c>
      <c r="V49" s="80" t="s">
        <v>26</v>
      </c>
      <c r="W49" s="35">
        <v>11</v>
      </c>
      <c r="X49" s="35" t="s">
        <v>58</v>
      </c>
      <c r="Y49" s="170" t="s">
        <v>692</v>
      </c>
      <c r="Z49" s="47"/>
    </row>
    <row r="50" spans="1:26" ht="12.75" customHeight="1" x14ac:dyDescent="0.2">
      <c r="A50" s="16">
        <v>15</v>
      </c>
      <c r="B50" s="16">
        <v>90</v>
      </c>
      <c r="C50" s="17" t="s">
        <v>237</v>
      </c>
      <c r="D50" s="88" t="s">
        <v>250</v>
      </c>
      <c r="E50" s="88">
        <v>2003</v>
      </c>
      <c r="F50" s="45" t="s">
        <v>245</v>
      </c>
      <c r="G50" s="89" t="s">
        <v>697</v>
      </c>
      <c r="H50" s="89" t="s">
        <v>699</v>
      </c>
      <c r="I50" s="45" t="s">
        <v>34</v>
      </c>
      <c r="J50" s="78" t="s">
        <v>317</v>
      </c>
      <c r="K50" s="42">
        <v>50</v>
      </c>
      <c r="L50" s="42">
        <v>55</v>
      </c>
      <c r="M50" s="42" t="s">
        <v>90</v>
      </c>
      <c r="N50" s="135">
        <v>12</v>
      </c>
      <c r="O50" s="39">
        <f t="shared" si="0"/>
        <v>55</v>
      </c>
      <c r="P50" s="42">
        <v>70</v>
      </c>
      <c r="Q50" s="42" t="s">
        <v>116</v>
      </c>
      <c r="R50" s="42" t="s">
        <v>116</v>
      </c>
      <c r="S50" s="135">
        <v>12</v>
      </c>
      <c r="T50" s="39">
        <f t="shared" si="1"/>
        <v>70</v>
      </c>
      <c r="U50" s="157">
        <f t="shared" si="2"/>
        <v>125</v>
      </c>
      <c r="V50" s="80" t="s">
        <v>26</v>
      </c>
      <c r="W50" s="35">
        <v>12</v>
      </c>
      <c r="X50" s="35" t="s">
        <v>58</v>
      </c>
      <c r="Y50" s="171" t="s">
        <v>698</v>
      </c>
      <c r="Z50" s="47"/>
    </row>
    <row r="51" spans="1:26" x14ac:dyDescent="0.2">
      <c r="A51" s="16">
        <v>31</v>
      </c>
      <c r="B51" s="16">
        <v>90</v>
      </c>
      <c r="C51" s="17" t="s">
        <v>238</v>
      </c>
      <c r="D51" s="88" t="s">
        <v>250</v>
      </c>
      <c r="E51" s="88">
        <v>2004</v>
      </c>
      <c r="F51" s="45" t="s">
        <v>26</v>
      </c>
      <c r="G51" s="89" t="s">
        <v>257</v>
      </c>
      <c r="H51" s="47"/>
      <c r="I51" s="44" t="s">
        <v>31</v>
      </c>
      <c r="J51" s="78" t="s">
        <v>318</v>
      </c>
      <c r="K51" s="42">
        <v>47</v>
      </c>
      <c r="L51" s="42">
        <v>50</v>
      </c>
      <c r="M51" s="42" t="s">
        <v>109</v>
      </c>
      <c r="N51" s="135">
        <v>14</v>
      </c>
      <c r="O51" s="39">
        <f>MAX(K51:N51)</f>
        <v>50</v>
      </c>
      <c r="P51" s="42">
        <v>60</v>
      </c>
      <c r="Q51" s="42">
        <v>65</v>
      </c>
      <c r="R51" s="42" t="s">
        <v>243</v>
      </c>
      <c r="S51" s="135">
        <v>13</v>
      </c>
      <c r="T51" s="39">
        <f>MAX(P51:S51)</f>
        <v>65</v>
      </c>
      <c r="U51" s="157">
        <f>SUM(O51,T51)</f>
        <v>115</v>
      </c>
      <c r="V51" s="80" t="s">
        <v>26</v>
      </c>
      <c r="W51" s="35">
        <v>13</v>
      </c>
      <c r="X51" s="35">
        <v>5</v>
      </c>
      <c r="Y51" s="171" t="s">
        <v>689</v>
      </c>
      <c r="Z51" s="47"/>
    </row>
    <row r="52" spans="1:26" x14ac:dyDescent="0.2">
      <c r="A52" s="16">
        <v>9</v>
      </c>
      <c r="B52" s="16">
        <v>140</v>
      </c>
      <c r="C52" s="17" t="s">
        <v>620</v>
      </c>
      <c r="D52" s="88" t="s">
        <v>186</v>
      </c>
      <c r="E52" s="88">
        <v>2004</v>
      </c>
      <c r="F52" s="45" t="s">
        <v>42</v>
      </c>
      <c r="G52" s="89" t="s">
        <v>32</v>
      </c>
      <c r="H52" s="18" t="s">
        <v>46</v>
      </c>
      <c r="I52" s="44" t="s">
        <v>34</v>
      </c>
      <c r="J52" s="78" t="s">
        <v>621</v>
      </c>
      <c r="K52" s="42">
        <v>54</v>
      </c>
      <c r="L52" s="42">
        <v>57</v>
      </c>
      <c r="M52" s="42">
        <v>61</v>
      </c>
      <c r="N52" s="135">
        <v>10</v>
      </c>
      <c r="O52" s="39">
        <f>MAX(K52:N52)</f>
        <v>61</v>
      </c>
      <c r="P52" s="42" t="s">
        <v>102</v>
      </c>
      <c r="Q52" s="42" t="s">
        <v>102</v>
      </c>
      <c r="R52" s="42" t="s">
        <v>102</v>
      </c>
      <c r="S52" s="135" t="s">
        <v>123</v>
      </c>
      <c r="T52" s="39" t="s">
        <v>123</v>
      </c>
      <c r="U52" s="157" t="s">
        <v>123</v>
      </c>
      <c r="V52" s="80" t="s">
        <v>123</v>
      </c>
      <c r="W52" s="35" t="s">
        <v>123</v>
      </c>
      <c r="X52" s="35" t="s">
        <v>123</v>
      </c>
      <c r="Y52" s="171" t="s">
        <v>622</v>
      </c>
      <c r="Z52" s="47"/>
    </row>
    <row r="53" spans="1:26" ht="13.5" x14ac:dyDescent="0.25">
      <c r="A53" s="16">
        <v>18</v>
      </c>
      <c r="B53" s="16">
        <v>110</v>
      </c>
      <c r="C53" s="17" t="s">
        <v>233</v>
      </c>
      <c r="D53" s="88" t="s">
        <v>250</v>
      </c>
      <c r="E53" s="88">
        <v>2003</v>
      </c>
      <c r="F53" s="45" t="s">
        <v>43</v>
      </c>
      <c r="G53" s="89" t="s">
        <v>32</v>
      </c>
      <c r="H53" s="89" t="s">
        <v>30</v>
      </c>
      <c r="I53" s="44" t="s">
        <v>31</v>
      </c>
      <c r="J53" s="103" t="s">
        <v>315</v>
      </c>
      <c r="K53" s="42">
        <v>63</v>
      </c>
      <c r="L53" s="42">
        <v>66</v>
      </c>
      <c r="M53" s="42" t="s">
        <v>98</v>
      </c>
      <c r="N53" s="135" t="s">
        <v>123</v>
      </c>
      <c r="O53" s="39">
        <f>MAX(K53:N53)</f>
        <v>66</v>
      </c>
      <c r="P53" s="42">
        <v>75</v>
      </c>
      <c r="Q53" s="42" t="s">
        <v>92</v>
      </c>
      <c r="R53" s="42">
        <v>80</v>
      </c>
      <c r="S53" s="135" t="s">
        <v>123</v>
      </c>
      <c r="T53" s="39">
        <f>MAX(P53:S53)</f>
        <v>80</v>
      </c>
      <c r="U53" s="157">
        <f>SUM(O53,T53)</f>
        <v>146</v>
      </c>
      <c r="V53" s="80" t="s">
        <v>40</v>
      </c>
      <c r="W53" s="35" t="s">
        <v>123</v>
      </c>
      <c r="X53" s="35" t="s">
        <v>242</v>
      </c>
      <c r="Y53" s="170" t="s">
        <v>217</v>
      </c>
      <c r="Z53" s="47"/>
    </row>
    <row r="54" spans="1:26" s="8" customFormat="1" ht="18.75" customHeight="1" x14ac:dyDescent="0.2">
      <c r="A54" s="198" t="s">
        <v>708</v>
      </c>
      <c r="B54" s="217"/>
      <c r="C54" s="217"/>
      <c r="D54" s="217"/>
      <c r="E54" s="217"/>
      <c r="F54" s="199"/>
      <c r="G54" s="217"/>
      <c r="H54" s="217"/>
      <c r="I54" s="199"/>
      <c r="J54" s="199"/>
      <c r="K54" s="199"/>
      <c r="L54" s="199"/>
      <c r="M54" s="199"/>
      <c r="N54" s="199"/>
      <c r="O54" s="217"/>
      <c r="P54" s="199"/>
      <c r="Q54" s="199"/>
      <c r="R54" s="199"/>
      <c r="S54" s="199"/>
      <c r="T54" s="217"/>
      <c r="U54" s="217"/>
      <c r="V54" s="217"/>
      <c r="W54" s="199"/>
      <c r="X54" s="199"/>
      <c r="Y54" s="200"/>
      <c r="Z54" s="48"/>
    </row>
    <row r="55" spans="1:26" x14ac:dyDescent="0.2">
      <c r="A55" s="51">
        <v>15</v>
      </c>
      <c r="B55" s="88">
        <v>200</v>
      </c>
      <c r="C55" s="96" t="s">
        <v>290</v>
      </c>
      <c r="D55" s="88" t="s">
        <v>186</v>
      </c>
      <c r="E55" s="88">
        <v>2001</v>
      </c>
      <c r="F55" s="98" t="s">
        <v>245</v>
      </c>
      <c r="G55" s="91" t="s">
        <v>32</v>
      </c>
      <c r="H55" s="91" t="s">
        <v>46</v>
      </c>
      <c r="I55" s="99" t="s">
        <v>34</v>
      </c>
      <c r="J55" s="93" t="s">
        <v>301</v>
      </c>
      <c r="K55" s="42">
        <v>86</v>
      </c>
      <c r="L55" s="42" t="s">
        <v>118</v>
      </c>
      <c r="M55" s="42">
        <v>88</v>
      </c>
      <c r="N55" s="38">
        <v>1</v>
      </c>
      <c r="O55" s="39">
        <f t="shared" ref="O55:O66" si="5">MAX(K55:N55)</f>
        <v>88</v>
      </c>
      <c r="P55" s="94">
        <v>105</v>
      </c>
      <c r="Q55" s="42">
        <v>109</v>
      </c>
      <c r="R55" s="42">
        <v>113</v>
      </c>
      <c r="S55" s="38">
        <v>1</v>
      </c>
      <c r="T55" s="39">
        <f t="shared" ref="T55:T66" si="6">MAX(P55:S55)</f>
        <v>113</v>
      </c>
      <c r="U55" s="95">
        <f t="shared" ref="U55:U66" si="7">SUM(O55,T55)</f>
        <v>201</v>
      </c>
      <c r="V55" s="22" t="s">
        <v>42</v>
      </c>
      <c r="W55" s="34">
        <v>1</v>
      </c>
      <c r="X55" s="34">
        <v>15</v>
      </c>
      <c r="Y55" s="19" t="s">
        <v>629</v>
      </c>
      <c r="Z55" s="47"/>
    </row>
    <row r="56" spans="1:26" ht="25.5" x14ac:dyDescent="0.2">
      <c r="A56" s="51">
        <v>50</v>
      </c>
      <c r="B56" s="88">
        <v>180</v>
      </c>
      <c r="C56" s="96" t="s">
        <v>52</v>
      </c>
      <c r="D56" s="88" t="s">
        <v>186</v>
      </c>
      <c r="E56" s="88">
        <v>2003</v>
      </c>
      <c r="F56" s="98" t="s">
        <v>245</v>
      </c>
      <c r="G56" s="91" t="s">
        <v>661</v>
      </c>
      <c r="H56" s="91" t="s">
        <v>662</v>
      </c>
      <c r="I56" s="100" t="s">
        <v>34</v>
      </c>
      <c r="J56" s="93" t="s">
        <v>302</v>
      </c>
      <c r="K56" s="42" t="s">
        <v>102</v>
      </c>
      <c r="L56" s="42" t="s">
        <v>102</v>
      </c>
      <c r="M56" s="42">
        <v>83</v>
      </c>
      <c r="N56" s="38">
        <v>3</v>
      </c>
      <c r="O56" s="39">
        <f t="shared" si="5"/>
        <v>83</v>
      </c>
      <c r="P56" s="94">
        <v>104</v>
      </c>
      <c r="Q56" s="42" t="s">
        <v>310</v>
      </c>
      <c r="R56" s="42">
        <v>107</v>
      </c>
      <c r="S56" s="38">
        <v>2</v>
      </c>
      <c r="T56" s="39">
        <f t="shared" si="6"/>
        <v>107</v>
      </c>
      <c r="U56" s="157">
        <f t="shared" si="7"/>
        <v>190</v>
      </c>
      <c r="V56" s="22" t="s">
        <v>42</v>
      </c>
      <c r="W56" s="185">
        <v>2</v>
      </c>
      <c r="X56" s="185">
        <v>13</v>
      </c>
      <c r="Y56" s="19" t="s">
        <v>660</v>
      </c>
      <c r="Z56" s="47"/>
    </row>
    <row r="57" spans="1:26" x14ac:dyDescent="0.2">
      <c r="A57" s="51">
        <v>16</v>
      </c>
      <c r="B57" s="88">
        <v>180</v>
      </c>
      <c r="C57" s="96" t="s">
        <v>291</v>
      </c>
      <c r="D57" s="88" t="s">
        <v>186</v>
      </c>
      <c r="E57" s="88">
        <v>2002</v>
      </c>
      <c r="F57" s="98" t="s">
        <v>245</v>
      </c>
      <c r="G57" s="91" t="s">
        <v>32</v>
      </c>
      <c r="H57" s="91" t="s">
        <v>244</v>
      </c>
      <c r="I57" s="99" t="s">
        <v>34</v>
      </c>
      <c r="J57" s="93" t="s">
        <v>303</v>
      </c>
      <c r="K57" s="42">
        <v>82</v>
      </c>
      <c r="L57" s="42">
        <v>85</v>
      </c>
      <c r="M57" s="42">
        <v>87</v>
      </c>
      <c r="N57" s="38">
        <v>2</v>
      </c>
      <c r="O57" s="39">
        <f t="shared" si="5"/>
        <v>87</v>
      </c>
      <c r="P57" s="94">
        <v>102</v>
      </c>
      <c r="Q57" s="42" t="s">
        <v>131</v>
      </c>
      <c r="R57" s="42" t="s">
        <v>131</v>
      </c>
      <c r="S57" s="104">
        <v>6</v>
      </c>
      <c r="T57" s="39">
        <f t="shared" si="6"/>
        <v>102</v>
      </c>
      <c r="U57" s="157">
        <f t="shared" si="7"/>
        <v>189</v>
      </c>
      <c r="V57" s="22" t="s">
        <v>42</v>
      </c>
      <c r="W57" s="185">
        <v>3</v>
      </c>
      <c r="X57" s="185" t="s">
        <v>58</v>
      </c>
      <c r="Y57" s="19" t="s">
        <v>695</v>
      </c>
      <c r="Z57" s="47"/>
    </row>
    <row r="58" spans="1:26" x14ac:dyDescent="0.2">
      <c r="A58" s="51">
        <v>9</v>
      </c>
      <c r="B58" s="88">
        <v>180</v>
      </c>
      <c r="C58" s="96" t="s">
        <v>292</v>
      </c>
      <c r="D58" s="88" t="s">
        <v>186</v>
      </c>
      <c r="E58" s="88">
        <v>2003</v>
      </c>
      <c r="F58" s="98" t="s">
        <v>245</v>
      </c>
      <c r="G58" s="91" t="s">
        <v>190</v>
      </c>
      <c r="H58" s="91" t="s">
        <v>255</v>
      </c>
      <c r="I58" s="99" t="s">
        <v>34</v>
      </c>
      <c r="J58" s="93" t="s">
        <v>304</v>
      </c>
      <c r="K58" s="42">
        <v>85</v>
      </c>
      <c r="L58" s="42" t="s">
        <v>240</v>
      </c>
      <c r="M58" s="42" t="s">
        <v>240</v>
      </c>
      <c r="N58" s="104">
        <v>4</v>
      </c>
      <c r="O58" s="39">
        <f t="shared" si="5"/>
        <v>85</v>
      </c>
      <c r="P58" s="94">
        <v>103</v>
      </c>
      <c r="Q58" s="42" t="s">
        <v>311</v>
      </c>
      <c r="R58" s="42" t="s">
        <v>311</v>
      </c>
      <c r="S58" s="104">
        <v>4</v>
      </c>
      <c r="T58" s="39">
        <f t="shared" si="6"/>
        <v>103</v>
      </c>
      <c r="U58" s="157">
        <f t="shared" si="7"/>
        <v>188</v>
      </c>
      <c r="V58" s="22" t="s">
        <v>42</v>
      </c>
      <c r="W58" s="34">
        <v>4</v>
      </c>
      <c r="X58" s="34">
        <v>11</v>
      </c>
      <c r="Y58" s="19" t="s">
        <v>692</v>
      </c>
      <c r="Z58" s="47"/>
    </row>
    <row r="59" spans="1:26" x14ac:dyDescent="0.2">
      <c r="A59" s="51">
        <v>43</v>
      </c>
      <c r="B59" s="88">
        <v>170</v>
      </c>
      <c r="C59" s="96" t="s">
        <v>293</v>
      </c>
      <c r="D59" s="88" t="s">
        <v>186</v>
      </c>
      <c r="E59" s="88">
        <v>2003</v>
      </c>
      <c r="F59" s="98" t="s">
        <v>40</v>
      </c>
      <c r="G59" s="91" t="s">
        <v>211</v>
      </c>
      <c r="H59" s="91" t="s">
        <v>249</v>
      </c>
      <c r="I59" s="102" t="s">
        <v>34</v>
      </c>
      <c r="J59" s="93" t="s">
        <v>305</v>
      </c>
      <c r="K59" s="42">
        <v>70</v>
      </c>
      <c r="L59" s="42">
        <v>75</v>
      </c>
      <c r="M59" s="42">
        <v>80</v>
      </c>
      <c r="N59" s="104">
        <v>9</v>
      </c>
      <c r="O59" s="39">
        <f t="shared" si="5"/>
        <v>80</v>
      </c>
      <c r="P59" s="94">
        <v>100</v>
      </c>
      <c r="Q59" s="42">
        <v>105</v>
      </c>
      <c r="R59" s="42" t="s">
        <v>128</v>
      </c>
      <c r="S59" s="38">
        <v>3</v>
      </c>
      <c r="T59" s="39">
        <f t="shared" si="6"/>
        <v>105</v>
      </c>
      <c r="U59" s="157">
        <f t="shared" si="7"/>
        <v>185</v>
      </c>
      <c r="V59" s="22" t="s">
        <v>43</v>
      </c>
      <c r="W59" s="34">
        <v>5</v>
      </c>
      <c r="X59" s="34">
        <v>9</v>
      </c>
      <c r="Y59" s="19" t="s">
        <v>571</v>
      </c>
      <c r="Z59" s="47"/>
    </row>
    <row r="60" spans="1:26" x14ac:dyDescent="0.2">
      <c r="A60" s="51">
        <v>10</v>
      </c>
      <c r="B60" s="88">
        <v>185</v>
      </c>
      <c r="C60" s="96" t="s">
        <v>294</v>
      </c>
      <c r="D60" s="88" t="s">
        <v>186</v>
      </c>
      <c r="E60" s="88">
        <v>2003</v>
      </c>
      <c r="F60" s="98" t="s">
        <v>245</v>
      </c>
      <c r="G60" s="91" t="s">
        <v>248</v>
      </c>
      <c r="H60" s="91" t="s">
        <v>247</v>
      </c>
      <c r="I60" s="99" t="s">
        <v>31</v>
      </c>
      <c r="J60" s="93" t="s">
        <v>306</v>
      </c>
      <c r="K60" s="42">
        <v>78</v>
      </c>
      <c r="L60" s="42">
        <v>82</v>
      </c>
      <c r="M60" s="42" t="s">
        <v>134</v>
      </c>
      <c r="N60" s="104">
        <v>5</v>
      </c>
      <c r="O60" s="39">
        <f t="shared" si="5"/>
        <v>82</v>
      </c>
      <c r="P60" s="94" t="s">
        <v>120</v>
      </c>
      <c r="Q60" s="42">
        <v>98</v>
      </c>
      <c r="R60" s="42">
        <v>102</v>
      </c>
      <c r="S60" s="104">
        <v>7</v>
      </c>
      <c r="T60" s="39">
        <f t="shared" si="6"/>
        <v>102</v>
      </c>
      <c r="U60" s="157">
        <f t="shared" si="7"/>
        <v>184</v>
      </c>
      <c r="V60" s="22" t="s">
        <v>43</v>
      </c>
      <c r="W60" s="185">
        <v>6</v>
      </c>
      <c r="X60" s="185">
        <v>8</v>
      </c>
      <c r="Y60" s="19" t="s">
        <v>609</v>
      </c>
      <c r="Z60" s="47"/>
    </row>
    <row r="61" spans="1:26" x14ac:dyDescent="0.2">
      <c r="A61" s="51">
        <v>27</v>
      </c>
      <c r="B61" s="88">
        <v>180</v>
      </c>
      <c r="C61" s="96" t="s">
        <v>295</v>
      </c>
      <c r="D61" s="88" t="s">
        <v>186</v>
      </c>
      <c r="E61" s="88">
        <v>2001</v>
      </c>
      <c r="F61" s="98" t="s">
        <v>245</v>
      </c>
      <c r="G61" s="91" t="s">
        <v>211</v>
      </c>
      <c r="H61" s="91" t="s">
        <v>313</v>
      </c>
      <c r="I61" s="100" t="s">
        <v>34</v>
      </c>
      <c r="J61" s="93" t="s">
        <v>302</v>
      </c>
      <c r="K61" s="42" t="s">
        <v>92</v>
      </c>
      <c r="L61" s="42">
        <v>80</v>
      </c>
      <c r="M61" s="42" t="s">
        <v>114</v>
      </c>
      <c r="N61" s="104">
        <v>7</v>
      </c>
      <c r="O61" s="39">
        <f t="shared" si="5"/>
        <v>80</v>
      </c>
      <c r="P61" s="94">
        <v>98</v>
      </c>
      <c r="Q61" s="42" t="s">
        <v>312</v>
      </c>
      <c r="R61" s="42">
        <v>103</v>
      </c>
      <c r="S61" s="104">
        <v>5</v>
      </c>
      <c r="T61" s="39">
        <f t="shared" si="6"/>
        <v>103</v>
      </c>
      <c r="U61" s="157">
        <f t="shared" si="7"/>
        <v>183</v>
      </c>
      <c r="V61" s="22" t="s">
        <v>43</v>
      </c>
      <c r="W61" s="35">
        <v>7</v>
      </c>
      <c r="X61" s="35">
        <v>7</v>
      </c>
      <c r="Y61" s="19" t="s">
        <v>572</v>
      </c>
      <c r="Z61" s="47"/>
    </row>
    <row r="62" spans="1:26" x14ac:dyDescent="0.2">
      <c r="A62" s="51">
        <v>48</v>
      </c>
      <c r="B62" s="88">
        <v>185</v>
      </c>
      <c r="C62" s="96" t="s">
        <v>296</v>
      </c>
      <c r="D62" s="88" t="s">
        <v>186</v>
      </c>
      <c r="E62" s="88">
        <v>2001</v>
      </c>
      <c r="F62" s="98" t="s">
        <v>245</v>
      </c>
      <c r="G62" s="91" t="s">
        <v>248</v>
      </c>
      <c r="H62" s="91" t="s">
        <v>314</v>
      </c>
      <c r="I62" s="99" t="s">
        <v>31</v>
      </c>
      <c r="J62" s="93" t="s">
        <v>305</v>
      </c>
      <c r="K62" s="42" t="s">
        <v>92</v>
      </c>
      <c r="L62" s="42">
        <v>80</v>
      </c>
      <c r="M62" s="42" t="s">
        <v>114</v>
      </c>
      <c r="N62" s="104">
        <v>8</v>
      </c>
      <c r="O62" s="39">
        <f t="shared" si="5"/>
        <v>80</v>
      </c>
      <c r="P62" s="94" t="s">
        <v>106</v>
      </c>
      <c r="Q62" s="42">
        <v>100</v>
      </c>
      <c r="R62" s="42" t="s">
        <v>127</v>
      </c>
      <c r="S62" s="104">
        <v>8</v>
      </c>
      <c r="T62" s="39">
        <f t="shared" si="6"/>
        <v>100</v>
      </c>
      <c r="U62" s="157">
        <f t="shared" si="7"/>
        <v>180</v>
      </c>
      <c r="V62" s="22" t="s">
        <v>43</v>
      </c>
      <c r="W62" s="35">
        <v>8</v>
      </c>
      <c r="X62" s="35">
        <v>6</v>
      </c>
      <c r="Y62" s="19" t="s">
        <v>641</v>
      </c>
      <c r="Z62" s="47"/>
    </row>
    <row r="63" spans="1:26" x14ac:dyDescent="0.2">
      <c r="A63" s="49">
        <v>19</v>
      </c>
      <c r="B63" s="88">
        <v>150</v>
      </c>
      <c r="C63" s="97" t="s">
        <v>299</v>
      </c>
      <c r="D63" s="88" t="s">
        <v>250</v>
      </c>
      <c r="E63" s="88">
        <v>2003</v>
      </c>
      <c r="F63" s="81" t="s">
        <v>43</v>
      </c>
      <c r="G63" s="89" t="s">
        <v>252</v>
      </c>
      <c r="H63" s="89" t="s">
        <v>251</v>
      </c>
      <c r="I63" s="101" t="s">
        <v>34</v>
      </c>
      <c r="J63" s="78" t="s">
        <v>307</v>
      </c>
      <c r="K63" s="42">
        <v>63</v>
      </c>
      <c r="L63" s="42">
        <v>66</v>
      </c>
      <c r="M63" s="42">
        <v>69</v>
      </c>
      <c r="N63" s="104">
        <v>10</v>
      </c>
      <c r="O63" s="39">
        <f t="shared" si="5"/>
        <v>69</v>
      </c>
      <c r="P63" s="94">
        <v>86</v>
      </c>
      <c r="Q63" s="42">
        <v>90</v>
      </c>
      <c r="R63" s="42">
        <v>93</v>
      </c>
      <c r="S63" s="104">
        <v>9</v>
      </c>
      <c r="T63" s="39">
        <f t="shared" si="6"/>
        <v>93</v>
      </c>
      <c r="U63" s="157">
        <f t="shared" si="7"/>
        <v>162</v>
      </c>
      <c r="V63" s="22" t="s">
        <v>40</v>
      </c>
      <c r="W63" s="35">
        <v>9</v>
      </c>
      <c r="X63" s="35">
        <v>5</v>
      </c>
      <c r="Y63" s="19" t="s">
        <v>623</v>
      </c>
      <c r="Z63" s="47"/>
    </row>
    <row r="64" spans="1:26" x14ac:dyDescent="0.2">
      <c r="A64" s="49">
        <v>2</v>
      </c>
      <c r="B64" s="88">
        <v>145</v>
      </c>
      <c r="C64" s="97" t="s">
        <v>298</v>
      </c>
      <c r="D64" s="88" t="s">
        <v>250</v>
      </c>
      <c r="E64" s="88">
        <v>2001</v>
      </c>
      <c r="F64" s="81" t="s">
        <v>40</v>
      </c>
      <c r="G64" s="89" t="s">
        <v>257</v>
      </c>
      <c r="H64" s="18"/>
      <c r="I64" s="25" t="s">
        <v>31</v>
      </c>
      <c r="J64" s="78" t="s">
        <v>308</v>
      </c>
      <c r="K64" s="42">
        <v>55</v>
      </c>
      <c r="L64" s="42" t="s">
        <v>89</v>
      </c>
      <c r="M64" s="42">
        <v>58</v>
      </c>
      <c r="N64" s="104">
        <v>12</v>
      </c>
      <c r="O64" s="39">
        <f t="shared" si="5"/>
        <v>58</v>
      </c>
      <c r="P64" s="94">
        <v>75</v>
      </c>
      <c r="Q64" s="42">
        <v>80</v>
      </c>
      <c r="R64" s="42">
        <v>85</v>
      </c>
      <c r="S64" s="104">
        <v>10</v>
      </c>
      <c r="T64" s="39">
        <f t="shared" si="6"/>
        <v>85</v>
      </c>
      <c r="U64" s="157">
        <f t="shared" si="7"/>
        <v>143</v>
      </c>
      <c r="V64" s="22" t="s">
        <v>26</v>
      </c>
      <c r="W64" s="34">
        <v>10</v>
      </c>
      <c r="X64" s="34">
        <v>4</v>
      </c>
      <c r="Y64" s="19" t="s">
        <v>673</v>
      </c>
      <c r="Z64" s="47"/>
    </row>
    <row r="65" spans="1:26" ht="16.5" customHeight="1" x14ac:dyDescent="0.2">
      <c r="A65" s="49">
        <v>4</v>
      </c>
      <c r="B65" s="88">
        <v>145</v>
      </c>
      <c r="C65" s="97" t="s">
        <v>297</v>
      </c>
      <c r="D65" s="88" t="s">
        <v>250</v>
      </c>
      <c r="E65" s="88">
        <v>2001</v>
      </c>
      <c r="F65" s="81" t="s">
        <v>43</v>
      </c>
      <c r="G65" s="89" t="s">
        <v>252</v>
      </c>
      <c r="H65" s="89" t="s">
        <v>251</v>
      </c>
      <c r="I65" s="100" t="s">
        <v>34</v>
      </c>
      <c r="J65" s="78" t="s">
        <v>306</v>
      </c>
      <c r="K65" s="42">
        <v>58</v>
      </c>
      <c r="L65" s="42" t="s">
        <v>140</v>
      </c>
      <c r="M65" s="42" t="s">
        <v>140</v>
      </c>
      <c r="N65" s="104">
        <v>11</v>
      </c>
      <c r="O65" s="39">
        <f t="shared" si="5"/>
        <v>58</v>
      </c>
      <c r="P65" s="94">
        <v>77</v>
      </c>
      <c r="Q65" s="42">
        <v>81</v>
      </c>
      <c r="R65" s="42" t="s">
        <v>114</v>
      </c>
      <c r="S65" s="104">
        <v>11</v>
      </c>
      <c r="T65" s="39">
        <f t="shared" si="6"/>
        <v>81</v>
      </c>
      <c r="U65" s="157">
        <f t="shared" si="7"/>
        <v>139</v>
      </c>
      <c r="V65" s="22" t="s">
        <v>26</v>
      </c>
      <c r="W65" s="34">
        <v>11</v>
      </c>
      <c r="X65" s="34">
        <v>3</v>
      </c>
      <c r="Y65" s="19" t="s">
        <v>630</v>
      </c>
      <c r="Z65" s="47"/>
    </row>
    <row r="66" spans="1:26" ht="18.75" customHeight="1" x14ac:dyDescent="0.2">
      <c r="A66" s="51">
        <v>18</v>
      </c>
      <c r="B66" s="88">
        <v>180</v>
      </c>
      <c r="C66" s="96" t="s">
        <v>300</v>
      </c>
      <c r="D66" s="88" t="s">
        <v>186</v>
      </c>
      <c r="E66" s="88">
        <v>2002</v>
      </c>
      <c r="F66" s="98" t="s">
        <v>245</v>
      </c>
      <c r="G66" s="91" t="s">
        <v>32</v>
      </c>
      <c r="H66" s="91" t="s">
        <v>244</v>
      </c>
      <c r="I66" s="99" t="s">
        <v>34</v>
      </c>
      <c r="J66" s="93" t="s">
        <v>309</v>
      </c>
      <c r="K66" s="42">
        <v>80</v>
      </c>
      <c r="L66" s="42" t="s">
        <v>114</v>
      </c>
      <c r="M66" s="42" t="s">
        <v>114</v>
      </c>
      <c r="N66" s="104">
        <v>6</v>
      </c>
      <c r="O66" s="39">
        <f t="shared" si="5"/>
        <v>80</v>
      </c>
      <c r="P66" s="94" t="s">
        <v>78</v>
      </c>
      <c r="Q66" s="42"/>
      <c r="R66" s="42"/>
      <c r="S66" s="104"/>
      <c r="T66" s="39">
        <f t="shared" si="6"/>
        <v>0</v>
      </c>
      <c r="U66" s="157">
        <f t="shared" si="7"/>
        <v>80</v>
      </c>
      <c r="V66" s="22" t="s">
        <v>123</v>
      </c>
      <c r="W66" s="34" t="s">
        <v>123</v>
      </c>
      <c r="X66" s="34">
        <v>0</v>
      </c>
      <c r="Y66" s="40" t="s">
        <v>660</v>
      </c>
      <c r="Z66" s="47"/>
    </row>
    <row r="67" spans="1:26" s="8" customFormat="1" ht="15" customHeight="1" x14ac:dyDescent="0.2">
      <c r="A67" s="198" t="s">
        <v>709</v>
      </c>
      <c r="B67" s="219"/>
      <c r="C67" s="219"/>
      <c r="D67" s="219"/>
      <c r="E67" s="219"/>
      <c r="F67" s="199"/>
      <c r="G67" s="219"/>
      <c r="H67" s="21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200"/>
      <c r="Z67" s="48"/>
    </row>
    <row r="68" spans="1:26" ht="21" customHeight="1" x14ac:dyDescent="0.25">
      <c r="A68" s="51">
        <v>97</v>
      </c>
      <c r="B68" s="88">
        <v>220</v>
      </c>
      <c r="C68" s="90" t="s">
        <v>325</v>
      </c>
      <c r="D68" s="88" t="s">
        <v>186</v>
      </c>
      <c r="E68" s="50">
        <v>2001</v>
      </c>
      <c r="F68" s="45" t="s">
        <v>245</v>
      </c>
      <c r="G68" s="89" t="s">
        <v>481</v>
      </c>
      <c r="H68" s="112" t="s">
        <v>615</v>
      </c>
      <c r="I68" s="36" t="s">
        <v>34</v>
      </c>
      <c r="J68" s="78" t="s">
        <v>345</v>
      </c>
      <c r="K68" s="42">
        <v>95</v>
      </c>
      <c r="L68" s="42">
        <v>100</v>
      </c>
      <c r="M68" s="42">
        <v>103</v>
      </c>
      <c r="N68" s="42">
        <v>1</v>
      </c>
      <c r="O68" s="39">
        <f t="shared" ref="O68:O85" si="8">MAX(K68:N68)</f>
        <v>103</v>
      </c>
      <c r="P68" s="42">
        <v>115</v>
      </c>
      <c r="Q68" s="42">
        <v>120</v>
      </c>
      <c r="R68" s="42" t="s">
        <v>133</v>
      </c>
      <c r="S68" s="42">
        <v>3</v>
      </c>
      <c r="T68" s="39">
        <f t="shared" ref="T68:T85" si="9">MAX(P68:S68)</f>
        <v>120</v>
      </c>
      <c r="U68" s="157">
        <f t="shared" ref="U68:U80" si="10">SUM(O68,T68)</f>
        <v>223</v>
      </c>
      <c r="V68" s="80" t="s">
        <v>42</v>
      </c>
      <c r="W68" s="35">
        <v>1</v>
      </c>
      <c r="X68" s="35">
        <v>15</v>
      </c>
      <c r="Y68" s="40" t="s">
        <v>441</v>
      </c>
      <c r="Z68" s="5"/>
    </row>
    <row r="69" spans="1:26" ht="13.5" x14ac:dyDescent="0.25">
      <c r="A69" s="49">
        <v>151</v>
      </c>
      <c r="B69" s="88">
        <v>195</v>
      </c>
      <c r="C69" s="90" t="s">
        <v>326</v>
      </c>
      <c r="D69" s="88" t="s">
        <v>186</v>
      </c>
      <c r="E69" s="50">
        <v>2002</v>
      </c>
      <c r="F69" s="45" t="s">
        <v>245</v>
      </c>
      <c r="G69" s="89" t="s">
        <v>190</v>
      </c>
      <c r="H69" s="89" t="s">
        <v>255</v>
      </c>
      <c r="I69" s="36" t="s">
        <v>31</v>
      </c>
      <c r="J69" s="78" t="s">
        <v>346</v>
      </c>
      <c r="K69" s="42">
        <v>90</v>
      </c>
      <c r="L69" s="42">
        <v>95</v>
      </c>
      <c r="M69" s="42" t="s">
        <v>120</v>
      </c>
      <c r="N69" s="42">
        <v>3</v>
      </c>
      <c r="O69" s="39">
        <f t="shared" si="8"/>
        <v>95</v>
      </c>
      <c r="P69" s="42">
        <v>118</v>
      </c>
      <c r="Q69" s="42">
        <v>122</v>
      </c>
      <c r="R69" s="42" t="s">
        <v>347</v>
      </c>
      <c r="S69" s="42">
        <v>1</v>
      </c>
      <c r="T69" s="39">
        <f t="shared" si="9"/>
        <v>122</v>
      </c>
      <c r="U69" s="157">
        <f t="shared" si="10"/>
        <v>217</v>
      </c>
      <c r="V69" s="80" t="s">
        <v>42</v>
      </c>
      <c r="W69" s="35">
        <v>2</v>
      </c>
      <c r="X69" s="35">
        <v>13</v>
      </c>
      <c r="Y69" s="40" t="s">
        <v>217</v>
      </c>
      <c r="Z69" s="5"/>
    </row>
    <row r="70" spans="1:26" ht="13.5" x14ac:dyDescent="0.25">
      <c r="A70" s="49">
        <v>108</v>
      </c>
      <c r="B70" s="88">
        <v>190</v>
      </c>
      <c r="C70" s="90" t="s">
        <v>327</v>
      </c>
      <c r="D70" s="88" t="s">
        <v>186</v>
      </c>
      <c r="E70" s="50">
        <v>2001</v>
      </c>
      <c r="F70" s="45" t="s">
        <v>245</v>
      </c>
      <c r="G70" s="89" t="s">
        <v>190</v>
      </c>
      <c r="H70" s="89" t="s">
        <v>255</v>
      </c>
      <c r="I70" s="36" t="s">
        <v>31</v>
      </c>
      <c r="J70" s="78" t="s">
        <v>346</v>
      </c>
      <c r="K70" s="42">
        <v>88</v>
      </c>
      <c r="L70" s="42">
        <v>92</v>
      </c>
      <c r="M70" s="42">
        <v>94</v>
      </c>
      <c r="N70" s="135">
        <v>5</v>
      </c>
      <c r="O70" s="39">
        <f t="shared" si="8"/>
        <v>94</v>
      </c>
      <c r="P70" s="42">
        <v>118</v>
      </c>
      <c r="Q70" s="42" t="s">
        <v>348</v>
      </c>
      <c r="R70" s="42">
        <v>121</v>
      </c>
      <c r="S70" s="42">
        <v>2</v>
      </c>
      <c r="T70" s="39">
        <f t="shared" si="9"/>
        <v>121</v>
      </c>
      <c r="U70" s="157">
        <f t="shared" si="10"/>
        <v>215</v>
      </c>
      <c r="V70" s="80" t="s">
        <v>42</v>
      </c>
      <c r="W70" s="35">
        <v>3</v>
      </c>
      <c r="X70" s="35">
        <v>11</v>
      </c>
      <c r="Y70" s="40" t="s">
        <v>217</v>
      </c>
      <c r="Z70" s="5"/>
    </row>
    <row r="71" spans="1:26" ht="12.75" customHeight="1" x14ac:dyDescent="0.2">
      <c r="A71" s="49">
        <v>16</v>
      </c>
      <c r="B71" s="88">
        <v>190</v>
      </c>
      <c r="C71" s="90" t="s">
        <v>328</v>
      </c>
      <c r="D71" s="88" t="s">
        <v>186</v>
      </c>
      <c r="E71" s="50">
        <v>2001</v>
      </c>
      <c r="F71" s="45" t="s">
        <v>245</v>
      </c>
      <c r="G71" s="89" t="s">
        <v>248</v>
      </c>
      <c r="H71" s="89" t="s">
        <v>247</v>
      </c>
      <c r="I71" s="36" t="s">
        <v>31</v>
      </c>
      <c r="J71" s="78" t="s">
        <v>73</v>
      </c>
      <c r="K71" s="42">
        <v>90</v>
      </c>
      <c r="L71" s="42">
        <v>95</v>
      </c>
      <c r="M71" s="42" t="s">
        <v>129</v>
      </c>
      <c r="N71" s="135">
        <v>4</v>
      </c>
      <c r="O71" s="39">
        <f t="shared" si="8"/>
        <v>95</v>
      </c>
      <c r="P71" s="42" t="s">
        <v>121</v>
      </c>
      <c r="Q71" s="42">
        <v>112</v>
      </c>
      <c r="R71" s="42" t="s">
        <v>349</v>
      </c>
      <c r="S71" s="135">
        <v>4</v>
      </c>
      <c r="T71" s="39">
        <f t="shared" si="9"/>
        <v>112</v>
      </c>
      <c r="U71" s="157">
        <f t="shared" si="10"/>
        <v>207</v>
      </c>
      <c r="V71" s="80" t="s">
        <v>43</v>
      </c>
      <c r="W71" s="35">
        <v>4</v>
      </c>
      <c r="X71" s="35" t="s">
        <v>58</v>
      </c>
      <c r="Y71" s="40" t="s">
        <v>747</v>
      </c>
      <c r="Z71" s="47"/>
    </row>
    <row r="72" spans="1:26" ht="13.5" customHeight="1" x14ac:dyDescent="0.2">
      <c r="A72" s="49">
        <v>28</v>
      </c>
      <c r="B72" s="88">
        <v>190</v>
      </c>
      <c r="C72" s="90" t="s">
        <v>329</v>
      </c>
      <c r="D72" s="88" t="s">
        <v>186</v>
      </c>
      <c r="E72" s="50">
        <v>2003</v>
      </c>
      <c r="F72" s="45" t="s">
        <v>245</v>
      </c>
      <c r="G72" s="89" t="s">
        <v>248</v>
      </c>
      <c r="H72" s="89" t="s">
        <v>203</v>
      </c>
      <c r="I72" s="36" t="s">
        <v>31</v>
      </c>
      <c r="J72" s="78" t="s">
        <v>350</v>
      </c>
      <c r="K72" s="42">
        <v>92</v>
      </c>
      <c r="L72" s="42" t="s">
        <v>351</v>
      </c>
      <c r="M72" s="42">
        <v>96</v>
      </c>
      <c r="N72" s="42">
        <v>2</v>
      </c>
      <c r="O72" s="39">
        <f t="shared" si="8"/>
        <v>96</v>
      </c>
      <c r="P72" s="42">
        <v>105</v>
      </c>
      <c r="Q72" s="42">
        <v>110</v>
      </c>
      <c r="R72" s="42" t="s">
        <v>136</v>
      </c>
      <c r="S72" s="135">
        <v>5</v>
      </c>
      <c r="T72" s="39">
        <f t="shared" si="9"/>
        <v>110</v>
      </c>
      <c r="U72" s="157">
        <f t="shared" si="10"/>
        <v>206</v>
      </c>
      <c r="V72" s="80" t="s">
        <v>43</v>
      </c>
      <c r="W72" s="35">
        <v>5</v>
      </c>
      <c r="X72" s="35">
        <v>9</v>
      </c>
      <c r="Y72" s="40" t="s">
        <v>639</v>
      </c>
      <c r="Z72" s="47"/>
    </row>
    <row r="73" spans="1:26" ht="12.75" customHeight="1" x14ac:dyDescent="0.2">
      <c r="A73" s="49">
        <v>65</v>
      </c>
      <c r="B73" s="88">
        <v>180</v>
      </c>
      <c r="C73" s="90" t="s">
        <v>330</v>
      </c>
      <c r="D73" s="88" t="s">
        <v>186</v>
      </c>
      <c r="E73" s="50">
        <v>2005</v>
      </c>
      <c r="F73" s="45" t="s">
        <v>245</v>
      </c>
      <c r="G73" s="89" t="s">
        <v>252</v>
      </c>
      <c r="H73" s="89" t="s">
        <v>251</v>
      </c>
      <c r="I73" s="36" t="s">
        <v>34</v>
      </c>
      <c r="J73" s="78" t="s">
        <v>352</v>
      </c>
      <c r="K73" s="42">
        <v>81</v>
      </c>
      <c r="L73" s="42" t="s">
        <v>134</v>
      </c>
      <c r="M73" s="42">
        <v>86</v>
      </c>
      <c r="N73" s="135">
        <v>6</v>
      </c>
      <c r="O73" s="39">
        <f t="shared" si="8"/>
        <v>86</v>
      </c>
      <c r="P73" s="42">
        <v>96</v>
      </c>
      <c r="Q73" s="42">
        <v>101</v>
      </c>
      <c r="R73" s="42">
        <v>105</v>
      </c>
      <c r="S73" s="135">
        <v>7</v>
      </c>
      <c r="T73" s="39">
        <f t="shared" si="9"/>
        <v>105</v>
      </c>
      <c r="U73" s="157">
        <f t="shared" si="10"/>
        <v>191</v>
      </c>
      <c r="V73" s="80" t="s">
        <v>40</v>
      </c>
      <c r="W73" s="35">
        <v>6</v>
      </c>
      <c r="X73" s="35">
        <v>8</v>
      </c>
      <c r="Y73" s="19" t="s">
        <v>623</v>
      </c>
      <c r="Z73" s="47"/>
    </row>
    <row r="74" spans="1:26" ht="21.75" customHeight="1" x14ac:dyDescent="0.2">
      <c r="A74" s="49">
        <v>200</v>
      </c>
      <c r="B74" s="88">
        <v>179</v>
      </c>
      <c r="C74" s="90" t="s">
        <v>331</v>
      </c>
      <c r="D74" s="88" t="s">
        <v>186</v>
      </c>
      <c r="E74" s="50">
        <v>2001</v>
      </c>
      <c r="F74" s="45" t="s">
        <v>43</v>
      </c>
      <c r="G74" s="89" t="s">
        <v>32</v>
      </c>
      <c r="H74" s="91" t="s">
        <v>344</v>
      </c>
      <c r="I74" s="36" t="s">
        <v>34</v>
      </c>
      <c r="J74" s="78" t="s">
        <v>353</v>
      </c>
      <c r="K74" s="42">
        <v>77</v>
      </c>
      <c r="L74" s="42">
        <v>81</v>
      </c>
      <c r="M74" s="42" t="s">
        <v>102</v>
      </c>
      <c r="N74" s="135">
        <v>11</v>
      </c>
      <c r="O74" s="39">
        <f t="shared" si="8"/>
        <v>81</v>
      </c>
      <c r="P74" s="42">
        <v>96</v>
      </c>
      <c r="Q74" s="42">
        <v>101</v>
      </c>
      <c r="R74" s="42">
        <v>106</v>
      </c>
      <c r="S74" s="135">
        <v>6</v>
      </c>
      <c r="T74" s="39">
        <f t="shared" si="9"/>
        <v>106</v>
      </c>
      <c r="U74" s="157">
        <f t="shared" si="10"/>
        <v>187</v>
      </c>
      <c r="V74" s="80" t="s">
        <v>40</v>
      </c>
      <c r="W74" s="35">
        <v>7</v>
      </c>
      <c r="X74" s="35" t="s">
        <v>58</v>
      </c>
      <c r="Y74" s="40" t="s">
        <v>598</v>
      </c>
      <c r="Z74" s="47"/>
    </row>
    <row r="75" spans="1:26" x14ac:dyDescent="0.2">
      <c r="A75" s="49">
        <v>77</v>
      </c>
      <c r="B75" s="88">
        <v>180</v>
      </c>
      <c r="C75" s="90" t="s">
        <v>332</v>
      </c>
      <c r="D75" s="88" t="s">
        <v>186</v>
      </c>
      <c r="E75" s="50">
        <v>2001</v>
      </c>
      <c r="F75" s="45" t="s">
        <v>245</v>
      </c>
      <c r="G75" s="89" t="s">
        <v>248</v>
      </c>
      <c r="H75" s="89" t="s">
        <v>314</v>
      </c>
      <c r="I75" s="36" t="s">
        <v>31</v>
      </c>
      <c r="J75" s="78" t="s">
        <v>350</v>
      </c>
      <c r="K75" s="42">
        <v>80</v>
      </c>
      <c r="L75" s="42">
        <v>85</v>
      </c>
      <c r="M75" s="42" t="s">
        <v>126</v>
      </c>
      <c r="N75" s="135">
        <v>7</v>
      </c>
      <c r="O75" s="39">
        <f t="shared" si="8"/>
        <v>85</v>
      </c>
      <c r="P75" s="42">
        <v>100</v>
      </c>
      <c r="Q75" s="42" t="s">
        <v>78</v>
      </c>
      <c r="R75" s="42" t="s">
        <v>78</v>
      </c>
      <c r="S75" s="135">
        <v>8</v>
      </c>
      <c r="T75" s="39">
        <f t="shared" si="9"/>
        <v>100</v>
      </c>
      <c r="U75" s="157">
        <f t="shared" si="10"/>
        <v>185</v>
      </c>
      <c r="V75" s="80" t="s">
        <v>40</v>
      </c>
      <c r="W75" s="35">
        <v>8</v>
      </c>
      <c r="X75" s="35" t="s">
        <v>58</v>
      </c>
      <c r="Y75" s="19" t="s">
        <v>643</v>
      </c>
      <c r="Z75" s="47"/>
    </row>
    <row r="76" spans="1:26" ht="12.75" customHeight="1" x14ac:dyDescent="0.2">
      <c r="A76" s="49">
        <v>95</v>
      </c>
      <c r="B76" s="88">
        <v>175</v>
      </c>
      <c r="C76" s="90" t="s">
        <v>333</v>
      </c>
      <c r="D76" s="88" t="s">
        <v>186</v>
      </c>
      <c r="E76" s="50">
        <v>2003</v>
      </c>
      <c r="F76" s="45" t="s">
        <v>43</v>
      </c>
      <c r="G76" s="89" t="s">
        <v>187</v>
      </c>
      <c r="H76" s="89" t="s">
        <v>188</v>
      </c>
      <c r="I76" s="158" t="s">
        <v>682</v>
      </c>
      <c r="J76" s="78" t="s">
        <v>70</v>
      </c>
      <c r="K76" s="42">
        <v>75</v>
      </c>
      <c r="L76" s="42">
        <v>80</v>
      </c>
      <c r="M76" s="42">
        <v>83</v>
      </c>
      <c r="N76" s="135">
        <v>9</v>
      </c>
      <c r="O76" s="39">
        <f t="shared" si="8"/>
        <v>83</v>
      </c>
      <c r="P76" s="42">
        <v>95</v>
      </c>
      <c r="Q76" s="42">
        <v>100</v>
      </c>
      <c r="R76" s="42" t="s">
        <v>354</v>
      </c>
      <c r="S76" s="135">
        <v>9</v>
      </c>
      <c r="T76" s="39">
        <f t="shared" si="9"/>
        <v>100</v>
      </c>
      <c r="U76" s="157">
        <f t="shared" si="10"/>
        <v>183</v>
      </c>
      <c r="V76" s="80" t="s">
        <v>40</v>
      </c>
      <c r="W76" s="35">
        <v>9</v>
      </c>
      <c r="X76" s="35">
        <v>7</v>
      </c>
      <c r="Y76" s="40" t="s">
        <v>217</v>
      </c>
      <c r="Z76" s="47"/>
    </row>
    <row r="77" spans="1:26" x14ac:dyDescent="0.2">
      <c r="A77" s="49">
        <v>25</v>
      </c>
      <c r="B77" s="88">
        <v>180</v>
      </c>
      <c r="C77" s="90" t="s">
        <v>334</v>
      </c>
      <c r="D77" s="88" t="s">
        <v>186</v>
      </c>
      <c r="E77" s="50">
        <v>2003</v>
      </c>
      <c r="F77" s="45" t="s">
        <v>43</v>
      </c>
      <c r="G77" s="89" t="s">
        <v>248</v>
      </c>
      <c r="H77" s="89" t="s">
        <v>247</v>
      </c>
      <c r="I77" s="36" t="s">
        <v>34</v>
      </c>
      <c r="J77" s="78" t="s">
        <v>355</v>
      </c>
      <c r="K77" s="42">
        <v>75</v>
      </c>
      <c r="L77" s="42">
        <v>80</v>
      </c>
      <c r="M77" s="42">
        <v>83</v>
      </c>
      <c r="N77" s="135">
        <v>10</v>
      </c>
      <c r="O77" s="39">
        <f t="shared" si="8"/>
        <v>83</v>
      </c>
      <c r="P77" s="42">
        <v>90</v>
      </c>
      <c r="Q77" s="42" t="s">
        <v>351</v>
      </c>
      <c r="R77" s="42">
        <v>96</v>
      </c>
      <c r="S77" s="135">
        <v>10</v>
      </c>
      <c r="T77" s="39">
        <f t="shared" si="9"/>
        <v>96</v>
      </c>
      <c r="U77" s="157">
        <f t="shared" si="10"/>
        <v>179</v>
      </c>
      <c r="V77" s="80" t="s">
        <v>40</v>
      </c>
      <c r="W77" s="35">
        <v>10</v>
      </c>
      <c r="X77" s="35" t="s">
        <v>58</v>
      </c>
      <c r="Y77" s="19" t="s">
        <v>637</v>
      </c>
      <c r="Z77" s="47"/>
    </row>
    <row r="78" spans="1:26" x14ac:dyDescent="0.2">
      <c r="A78" s="49">
        <v>4</v>
      </c>
      <c r="B78" s="88">
        <v>160</v>
      </c>
      <c r="C78" s="90" t="s">
        <v>335</v>
      </c>
      <c r="D78" s="88" t="s">
        <v>186</v>
      </c>
      <c r="E78" s="50">
        <v>2003</v>
      </c>
      <c r="F78" s="45" t="s">
        <v>43</v>
      </c>
      <c r="G78" s="89" t="s">
        <v>32</v>
      </c>
      <c r="H78" s="89" t="s">
        <v>30</v>
      </c>
      <c r="I78" s="36" t="s">
        <v>34</v>
      </c>
      <c r="J78" s="78" t="s">
        <v>356</v>
      </c>
      <c r="K78" s="42">
        <v>75</v>
      </c>
      <c r="L78" s="42">
        <v>80</v>
      </c>
      <c r="M78" s="42" t="s">
        <v>102</v>
      </c>
      <c r="N78" s="135">
        <v>12</v>
      </c>
      <c r="O78" s="39">
        <f t="shared" si="8"/>
        <v>80</v>
      </c>
      <c r="P78" s="42" t="s">
        <v>105</v>
      </c>
      <c r="Q78" s="42">
        <v>95</v>
      </c>
      <c r="R78" s="42" t="s">
        <v>106</v>
      </c>
      <c r="S78" s="135">
        <v>11</v>
      </c>
      <c r="T78" s="39">
        <f t="shared" si="9"/>
        <v>95</v>
      </c>
      <c r="U78" s="157">
        <f t="shared" si="10"/>
        <v>175</v>
      </c>
      <c r="V78" s="80" t="s">
        <v>40</v>
      </c>
      <c r="W78" s="35">
        <v>11</v>
      </c>
      <c r="X78" s="35" t="s">
        <v>58</v>
      </c>
      <c r="Y78" s="40" t="s">
        <v>672</v>
      </c>
      <c r="Z78" s="47"/>
    </row>
    <row r="79" spans="1:26" ht="25.5" x14ac:dyDescent="0.2">
      <c r="A79" s="49">
        <v>7</v>
      </c>
      <c r="B79" s="88">
        <v>180</v>
      </c>
      <c r="C79" s="90" t="s">
        <v>336</v>
      </c>
      <c r="D79" s="88" t="s">
        <v>186</v>
      </c>
      <c r="E79" s="50">
        <v>2003</v>
      </c>
      <c r="F79" s="45" t="s">
        <v>40</v>
      </c>
      <c r="G79" s="89" t="s">
        <v>187</v>
      </c>
      <c r="H79" s="89" t="s">
        <v>343</v>
      </c>
      <c r="I79" s="36" t="s">
        <v>39</v>
      </c>
      <c r="J79" s="78" t="s">
        <v>357</v>
      </c>
      <c r="K79" s="42">
        <v>80</v>
      </c>
      <c r="L79" s="42">
        <v>85</v>
      </c>
      <c r="M79" s="42" t="s">
        <v>104</v>
      </c>
      <c r="N79" s="135">
        <v>8</v>
      </c>
      <c r="O79" s="39">
        <f t="shared" si="8"/>
        <v>85</v>
      </c>
      <c r="P79" s="42">
        <v>90</v>
      </c>
      <c r="Q79" s="42" t="s">
        <v>78</v>
      </c>
      <c r="R79" s="42" t="s">
        <v>78</v>
      </c>
      <c r="S79" s="135">
        <v>12</v>
      </c>
      <c r="T79" s="39">
        <f t="shared" si="9"/>
        <v>90</v>
      </c>
      <c r="U79" s="157">
        <f t="shared" si="10"/>
        <v>175</v>
      </c>
      <c r="V79" s="80" t="s">
        <v>40</v>
      </c>
      <c r="W79" s="35">
        <v>12</v>
      </c>
      <c r="X79" s="35">
        <v>6</v>
      </c>
      <c r="Y79" s="19" t="s">
        <v>676</v>
      </c>
      <c r="Z79" s="47"/>
    </row>
    <row r="80" spans="1:26" x14ac:dyDescent="0.2">
      <c r="A80" s="49">
        <v>6</v>
      </c>
      <c r="B80" s="88">
        <v>140</v>
      </c>
      <c r="C80" s="90" t="s">
        <v>337</v>
      </c>
      <c r="D80" s="88" t="s">
        <v>186</v>
      </c>
      <c r="E80" s="50">
        <v>2004</v>
      </c>
      <c r="F80" s="45" t="s">
        <v>40</v>
      </c>
      <c r="G80" s="89" t="s">
        <v>257</v>
      </c>
      <c r="H80" s="47"/>
      <c r="I80" s="36" t="s">
        <v>31</v>
      </c>
      <c r="J80" s="78" t="s">
        <v>358</v>
      </c>
      <c r="K80" s="42" t="s">
        <v>116</v>
      </c>
      <c r="L80" s="42">
        <v>75</v>
      </c>
      <c r="M80" s="42" t="s">
        <v>117</v>
      </c>
      <c r="N80" s="135">
        <v>15</v>
      </c>
      <c r="O80" s="39">
        <f t="shared" si="8"/>
        <v>75</v>
      </c>
      <c r="P80" s="42">
        <v>90</v>
      </c>
      <c r="Q80" s="42" t="s">
        <v>105</v>
      </c>
      <c r="R80" s="42" t="s">
        <v>105</v>
      </c>
      <c r="S80" s="135">
        <v>13</v>
      </c>
      <c r="T80" s="39">
        <f t="shared" si="9"/>
        <v>90</v>
      </c>
      <c r="U80" s="157">
        <f t="shared" si="10"/>
        <v>165</v>
      </c>
      <c r="V80" s="80" t="s">
        <v>26</v>
      </c>
      <c r="W80" s="35">
        <v>13</v>
      </c>
      <c r="X80" s="35">
        <v>5</v>
      </c>
      <c r="Y80" s="19" t="s">
        <v>675</v>
      </c>
      <c r="Z80" s="47"/>
    </row>
    <row r="81" spans="1:26" x14ac:dyDescent="0.2">
      <c r="A81" s="16">
        <v>106</v>
      </c>
      <c r="B81" s="88">
        <v>160</v>
      </c>
      <c r="C81" s="90" t="s">
        <v>339</v>
      </c>
      <c r="D81" s="88" t="s">
        <v>186</v>
      </c>
      <c r="E81" s="50">
        <v>2003</v>
      </c>
      <c r="F81" s="45" t="s">
        <v>43</v>
      </c>
      <c r="G81" s="89" t="s">
        <v>32</v>
      </c>
      <c r="H81" s="89" t="s">
        <v>30</v>
      </c>
      <c r="I81" s="26" t="s">
        <v>34</v>
      </c>
      <c r="J81" s="78" t="s">
        <v>360</v>
      </c>
      <c r="K81" s="42">
        <v>75</v>
      </c>
      <c r="L81" s="42" t="s">
        <v>117</v>
      </c>
      <c r="M81" s="42" t="s">
        <v>117</v>
      </c>
      <c r="N81" s="135">
        <v>13</v>
      </c>
      <c r="O81" s="39">
        <f t="shared" ref="O81:O82" si="11">MAX(K81:N81)</f>
        <v>75</v>
      </c>
      <c r="P81" s="42">
        <v>90</v>
      </c>
      <c r="Q81" s="42" t="s">
        <v>122</v>
      </c>
      <c r="R81" s="42" t="s">
        <v>78</v>
      </c>
      <c r="S81" s="135">
        <v>14</v>
      </c>
      <c r="T81" s="39">
        <f t="shared" ref="T81:T82" si="12">MAX(P81:S81)</f>
        <v>90</v>
      </c>
      <c r="U81" s="157">
        <f t="shared" ref="U81:U82" si="13">SUM(O81,T81)</f>
        <v>165</v>
      </c>
      <c r="V81" s="80" t="s">
        <v>26</v>
      </c>
      <c r="W81" s="35">
        <v>15</v>
      </c>
      <c r="X81" s="35" t="s">
        <v>58</v>
      </c>
      <c r="Y81" s="19" t="s">
        <v>671</v>
      </c>
      <c r="Z81" s="47"/>
    </row>
    <row r="82" spans="1:26" x14ac:dyDescent="0.2">
      <c r="A82" s="16">
        <v>88</v>
      </c>
      <c r="B82" s="88">
        <v>150</v>
      </c>
      <c r="C82" s="106" t="s">
        <v>338</v>
      </c>
      <c r="D82" s="88" t="s">
        <v>186</v>
      </c>
      <c r="E82" s="50">
        <v>2002</v>
      </c>
      <c r="F82" s="45" t="s">
        <v>43</v>
      </c>
      <c r="G82" s="89" t="s">
        <v>32</v>
      </c>
      <c r="H82" s="89" t="s">
        <v>244</v>
      </c>
      <c r="I82" s="26" t="s">
        <v>34</v>
      </c>
      <c r="J82" s="78" t="s">
        <v>359</v>
      </c>
      <c r="K82" s="42">
        <v>75</v>
      </c>
      <c r="L82" s="42" t="s">
        <v>92</v>
      </c>
      <c r="M82" s="42" t="s">
        <v>78</v>
      </c>
      <c r="N82" s="135">
        <v>14</v>
      </c>
      <c r="O82" s="39">
        <f t="shared" si="11"/>
        <v>75</v>
      </c>
      <c r="P82" s="42">
        <v>80</v>
      </c>
      <c r="Q82" s="42">
        <v>85</v>
      </c>
      <c r="R82" s="42">
        <v>90</v>
      </c>
      <c r="S82" s="135">
        <v>15</v>
      </c>
      <c r="T82" s="39">
        <f t="shared" si="12"/>
        <v>90</v>
      </c>
      <c r="U82" s="157">
        <f t="shared" si="13"/>
        <v>165</v>
      </c>
      <c r="V82" s="80" t="s">
        <v>26</v>
      </c>
      <c r="W82" s="35">
        <v>17</v>
      </c>
      <c r="X82" s="35" t="s">
        <v>58</v>
      </c>
      <c r="Y82" s="19" t="s">
        <v>750</v>
      </c>
      <c r="Z82" s="47"/>
    </row>
    <row r="83" spans="1:26" x14ac:dyDescent="0.2">
      <c r="A83" s="16">
        <v>13</v>
      </c>
      <c r="B83" s="88">
        <v>150</v>
      </c>
      <c r="C83" s="90" t="s">
        <v>748</v>
      </c>
      <c r="D83" s="88" t="s">
        <v>186</v>
      </c>
      <c r="E83" s="50">
        <v>2004</v>
      </c>
      <c r="F83" s="45" t="s">
        <v>43</v>
      </c>
      <c r="G83" s="89" t="s">
        <v>248</v>
      </c>
      <c r="H83" s="89" t="s">
        <v>247</v>
      </c>
      <c r="I83" s="26" t="s">
        <v>31</v>
      </c>
      <c r="J83" s="78" t="s">
        <v>749</v>
      </c>
      <c r="K83" s="42">
        <v>70</v>
      </c>
      <c r="L83" s="42">
        <v>74</v>
      </c>
      <c r="M83" s="42" t="s">
        <v>101</v>
      </c>
      <c r="N83" s="135">
        <v>16</v>
      </c>
      <c r="O83" s="39">
        <f t="shared" ref="O83" si="14">MAX(K83:N83)</f>
        <v>74</v>
      </c>
      <c r="P83" s="42">
        <v>87</v>
      </c>
      <c r="Q83" s="42">
        <v>89</v>
      </c>
      <c r="R83" s="42">
        <v>91</v>
      </c>
      <c r="S83" s="135">
        <v>16</v>
      </c>
      <c r="T83" s="39">
        <f t="shared" ref="T83" si="15">MAX(P83:S83)</f>
        <v>91</v>
      </c>
      <c r="U83" s="157">
        <f t="shared" ref="U83:U84" si="16">SUM(O83,T83)</f>
        <v>165</v>
      </c>
      <c r="V83" s="80" t="s">
        <v>26</v>
      </c>
      <c r="W83" s="35">
        <v>16</v>
      </c>
      <c r="X83" s="35" t="s">
        <v>58</v>
      </c>
      <c r="Y83" s="19" t="s">
        <v>637</v>
      </c>
      <c r="Z83" s="47"/>
    </row>
    <row r="84" spans="1:26" x14ac:dyDescent="0.2">
      <c r="A84" s="16">
        <v>1</v>
      </c>
      <c r="B84" s="133">
        <v>150</v>
      </c>
      <c r="C84" s="90" t="s">
        <v>573</v>
      </c>
      <c r="D84" s="88" t="s">
        <v>186</v>
      </c>
      <c r="E84" s="50">
        <v>2004</v>
      </c>
      <c r="F84" s="45" t="s">
        <v>28</v>
      </c>
      <c r="G84" s="89" t="s">
        <v>211</v>
      </c>
      <c r="H84" s="89" t="s">
        <v>249</v>
      </c>
      <c r="I84" s="26" t="s">
        <v>34</v>
      </c>
      <c r="J84" s="78" t="s">
        <v>574</v>
      </c>
      <c r="K84" s="42">
        <v>65</v>
      </c>
      <c r="L84" s="42">
        <v>68</v>
      </c>
      <c r="M84" s="42">
        <v>73</v>
      </c>
      <c r="N84" s="135">
        <v>17</v>
      </c>
      <c r="O84" s="39">
        <f t="shared" ref="O84" si="17">MAX(K84:N84)</f>
        <v>73</v>
      </c>
      <c r="P84" s="42" t="s">
        <v>92</v>
      </c>
      <c r="Q84" s="42">
        <v>81</v>
      </c>
      <c r="R84" s="42" t="s">
        <v>114</v>
      </c>
      <c r="S84" s="135">
        <v>17</v>
      </c>
      <c r="T84" s="39">
        <v>81</v>
      </c>
      <c r="U84" s="157">
        <f t="shared" si="16"/>
        <v>154</v>
      </c>
      <c r="V84" s="80" t="s">
        <v>26</v>
      </c>
      <c r="W84" s="35">
        <v>18</v>
      </c>
      <c r="X84" s="35" t="s">
        <v>58</v>
      </c>
      <c r="Y84" s="19" t="s">
        <v>696</v>
      </c>
      <c r="Z84" s="47"/>
    </row>
    <row r="85" spans="1:26" ht="25.5" x14ac:dyDescent="0.2">
      <c r="A85" s="16">
        <v>43</v>
      </c>
      <c r="B85" s="88">
        <v>125</v>
      </c>
      <c r="C85" s="150" t="s">
        <v>340</v>
      </c>
      <c r="D85" s="88" t="s">
        <v>186</v>
      </c>
      <c r="E85" s="50">
        <v>2002</v>
      </c>
      <c r="F85" s="45" t="s">
        <v>26</v>
      </c>
      <c r="G85" s="89" t="s">
        <v>32</v>
      </c>
      <c r="H85" s="89" t="s">
        <v>38</v>
      </c>
      <c r="I85" s="36" t="s">
        <v>34</v>
      </c>
      <c r="J85" s="78" t="s">
        <v>361</v>
      </c>
      <c r="K85" s="42">
        <v>53</v>
      </c>
      <c r="L85" s="42" t="s">
        <v>88</v>
      </c>
      <c r="M85" s="42">
        <v>56</v>
      </c>
      <c r="N85" s="135">
        <v>18</v>
      </c>
      <c r="O85" s="39">
        <f t="shared" si="8"/>
        <v>56</v>
      </c>
      <c r="P85" s="42">
        <v>65</v>
      </c>
      <c r="Q85" s="42">
        <v>70</v>
      </c>
      <c r="R85" s="42">
        <v>75</v>
      </c>
      <c r="S85" s="135">
        <v>18</v>
      </c>
      <c r="T85" s="39">
        <f t="shared" si="9"/>
        <v>75</v>
      </c>
      <c r="U85" s="157">
        <f t="shared" ref="U85" si="18">SUM(O85,T85)</f>
        <v>131</v>
      </c>
      <c r="V85" s="80" t="s">
        <v>28</v>
      </c>
      <c r="W85" s="35">
        <v>19</v>
      </c>
      <c r="X85" s="35" t="s">
        <v>58</v>
      </c>
      <c r="Y85" s="40" t="s">
        <v>610</v>
      </c>
      <c r="Z85" s="47"/>
    </row>
    <row r="86" spans="1:26" ht="21" customHeight="1" x14ac:dyDescent="0.2">
      <c r="A86" s="198" t="s">
        <v>710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217"/>
      <c r="P86" s="199"/>
      <c r="Q86" s="199"/>
      <c r="R86" s="199"/>
      <c r="S86" s="199"/>
      <c r="T86" s="217"/>
      <c r="U86" s="217"/>
      <c r="V86" s="217"/>
      <c r="W86" s="199"/>
      <c r="X86" s="199"/>
      <c r="Y86" s="200"/>
      <c r="Z86" s="47"/>
    </row>
    <row r="87" spans="1:26" ht="15" customHeight="1" x14ac:dyDescent="0.3">
      <c r="A87" s="50">
        <v>80</v>
      </c>
      <c r="B87" s="88">
        <v>250</v>
      </c>
      <c r="C87" s="90" t="s">
        <v>515</v>
      </c>
      <c r="D87" s="88" t="s">
        <v>186</v>
      </c>
      <c r="E87" s="88">
        <v>2001</v>
      </c>
      <c r="F87" s="45" t="s">
        <v>270</v>
      </c>
      <c r="G87" s="91" t="s">
        <v>517</v>
      </c>
      <c r="H87" s="91" t="s">
        <v>516</v>
      </c>
      <c r="I87" s="147" t="s">
        <v>611</v>
      </c>
      <c r="J87" s="78" t="s">
        <v>538</v>
      </c>
      <c r="K87" s="32">
        <v>105</v>
      </c>
      <c r="L87" s="32">
        <v>111</v>
      </c>
      <c r="M87" s="32">
        <v>116</v>
      </c>
      <c r="N87" s="21">
        <v>1</v>
      </c>
      <c r="O87" s="20">
        <f t="shared" ref="O87:O95" si="19">MAX(K87:N87)</f>
        <v>116</v>
      </c>
      <c r="P87" s="154">
        <v>135</v>
      </c>
      <c r="Q87" s="32" t="s">
        <v>539</v>
      </c>
      <c r="R87" s="32" t="s">
        <v>135</v>
      </c>
      <c r="S87" s="21">
        <v>1</v>
      </c>
      <c r="T87" s="20">
        <f t="shared" ref="T87:T95" si="20">MAX(P87:S87)</f>
        <v>135</v>
      </c>
      <c r="U87" s="24">
        <f t="shared" ref="U87:U95" si="21">SUM(O87,T87)</f>
        <v>251</v>
      </c>
      <c r="V87" s="80" t="s">
        <v>42</v>
      </c>
      <c r="W87" s="34">
        <v>1</v>
      </c>
      <c r="X87" s="34">
        <v>15</v>
      </c>
      <c r="Y87" s="19" t="s">
        <v>612</v>
      </c>
      <c r="Z87" s="47"/>
    </row>
    <row r="88" spans="1:26" ht="24.75" customHeight="1" x14ac:dyDescent="0.2">
      <c r="A88" s="16">
        <v>93</v>
      </c>
      <c r="B88" s="88">
        <v>220</v>
      </c>
      <c r="C88" s="108" t="s">
        <v>518</v>
      </c>
      <c r="D88" s="88" t="s">
        <v>186</v>
      </c>
      <c r="E88" s="88">
        <v>2002</v>
      </c>
      <c r="F88" s="45" t="s">
        <v>245</v>
      </c>
      <c r="G88" s="91" t="s">
        <v>532</v>
      </c>
      <c r="H88" s="113" t="s">
        <v>531</v>
      </c>
      <c r="I88" s="26" t="s">
        <v>37</v>
      </c>
      <c r="J88" s="78" t="s">
        <v>68</v>
      </c>
      <c r="K88" s="32">
        <v>105</v>
      </c>
      <c r="L88" s="32" t="s">
        <v>121</v>
      </c>
      <c r="M88" s="32" t="s">
        <v>121</v>
      </c>
      <c r="N88" s="21">
        <v>3</v>
      </c>
      <c r="O88" s="20">
        <f t="shared" si="19"/>
        <v>105</v>
      </c>
      <c r="P88" s="154">
        <v>126</v>
      </c>
      <c r="Q88" s="32">
        <v>131</v>
      </c>
      <c r="R88" s="32">
        <v>135</v>
      </c>
      <c r="S88" s="21">
        <v>2</v>
      </c>
      <c r="T88" s="20">
        <f t="shared" si="20"/>
        <v>135</v>
      </c>
      <c r="U88" s="24">
        <f t="shared" si="21"/>
        <v>240</v>
      </c>
      <c r="V88" s="80" t="s">
        <v>42</v>
      </c>
      <c r="W88" s="34">
        <v>2</v>
      </c>
      <c r="X88" s="34">
        <v>13</v>
      </c>
      <c r="Y88" s="19" t="s">
        <v>640</v>
      </c>
      <c r="Z88" s="47"/>
    </row>
    <row r="89" spans="1:26" ht="24" x14ac:dyDescent="0.2">
      <c r="A89" s="16">
        <v>98</v>
      </c>
      <c r="B89" s="88">
        <v>230</v>
      </c>
      <c r="C89" s="90" t="s">
        <v>519</v>
      </c>
      <c r="D89" s="88" t="s">
        <v>186</v>
      </c>
      <c r="E89" s="88">
        <v>2001</v>
      </c>
      <c r="F89" s="45" t="s">
        <v>245</v>
      </c>
      <c r="G89" s="91" t="s">
        <v>663</v>
      </c>
      <c r="H89" s="149" t="s">
        <v>664</v>
      </c>
      <c r="I89" s="26" t="s">
        <v>31</v>
      </c>
      <c r="J89" s="78" t="s">
        <v>540</v>
      </c>
      <c r="K89" s="32">
        <v>101</v>
      </c>
      <c r="L89" s="32">
        <v>106</v>
      </c>
      <c r="M89" s="32" t="s">
        <v>541</v>
      </c>
      <c r="N89" s="21">
        <v>2</v>
      </c>
      <c r="O89" s="20">
        <f t="shared" si="19"/>
        <v>106</v>
      </c>
      <c r="P89" s="154">
        <v>126</v>
      </c>
      <c r="Q89" s="32" t="s">
        <v>542</v>
      </c>
      <c r="R89" s="32" t="s">
        <v>543</v>
      </c>
      <c r="S89" s="105">
        <v>4</v>
      </c>
      <c r="T89" s="20">
        <f t="shared" si="20"/>
        <v>126</v>
      </c>
      <c r="U89" s="24">
        <f t="shared" si="21"/>
        <v>232</v>
      </c>
      <c r="V89" s="80" t="s">
        <v>43</v>
      </c>
      <c r="W89" s="34">
        <v>3</v>
      </c>
      <c r="X89" s="34">
        <v>11</v>
      </c>
      <c r="Y89" s="19" t="s">
        <v>665</v>
      </c>
      <c r="Z89" s="47"/>
    </row>
    <row r="90" spans="1:26" ht="23.25" customHeight="1" x14ac:dyDescent="0.2">
      <c r="A90" s="16">
        <v>101</v>
      </c>
      <c r="B90" s="88">
        <v>230</v>
      </c>
      <c r="C90" s="90" t="s">
        <v>520</v>
      </c>
      <c r="D90" s="88" t="s">
        <v>186</v>
      </c>
      <c r="E90" s="88">
        <v>2003</v>
      </c>
      <c r="F90" s="45" t="s">
        <v>245</v>
      </c>
      <c r="G90" s="91" t="s">
        <v>521</v>
      </c>
      <c r="H90" s="113" t="s">
        <v>533</v>
      </c>
      <c r="I90" s="26" t="s">
        <v>37</v>
      </c>
      <c r="J90" s="78" t="s">
        <v>462</v>
      </c>
      <c r="K90" s="32">
        <v>92</v>
      </c>
      <c r="L90" s="32">
        <v>97</v>
      </c>
      <c r="M90" s="32" t="s">
        <v>312</v>
      </c>
      <c r="N90" s="105">
        <v>6</v>
      </c>
      <c r="O90" s="20">
        <f t="shared" si="19"/>
        <v>97</v>
      </c>
      <c r="P90" s="154">
        <v>122</v>
      </c>
      <c r="Q90" s="32">
        <v>127</v>
      </c>
      <c r="R90" s="32" t="s">
        <v>132</v>
      </c>
      <c r="S90" s="21">
        <v>3</v>
      </c>
      <c r="T90" s="20">
        <f t="shared" si="20"/>
        <v>127</v>
      </c>
      <c r="U90" s="24">
        <f t="shared" si="21"/>
        <v>224</v>
      </c>
      <c r="V90" s="80" t="s">
        <v>43</v>
      </c>
      <c r="W90" s="34">
        <v>4</v>
      </c>
      <c r="X90" s="34">
        <v>9</v>
      </c>
      <c r="Y90" s="19" t="s">
        <v>614</v>
      </c>
      <c r="Z90" s="47"/>
    </row>
    <row r="91" spans="1:26" x14ac:dyDescent="0.2">
      <c r="A91" s="16">
        <v>74</v>
      </c>
      <c r="B91" s="88">
        <v>220</v>
      </c>
      <c r="C91" s="90" t="s">
        <v>522</v>
      </c>
      <c r="D91" s="88" t="s">
        <v>186</v>
      </c>
      <c r="E91" s="88">
        <v>2002</v>
      </c>
      <c r="F91" s="45" t="s">
        <v>245</v>
      </c>
      <c r="G91" s="91" t="s">
        <v>32</v>
      </c>
      <c r="H91" s="91" t="s">
        <v>523</v>
      </c>
      <c r="I91" s="26" t="s">
        <v>39</v>
      </c>
      <c r="J91" s="78" t="s">
        <v>544</v>
      </c>
      <c r="K91" s="32">
        <v>95</v>
      </c>
      <c r="L91" s="32">
        <v>100</v>
      </c>
      <c r="M91" s="32" t="s">
        <v>312</v>
      </c>
      <c r="N91" s="105">
        <v>5</v>
      </c>
      <c r="O91" s="20">
        <f t="shared" si="19"/>
        <v>100</v>
      </c>
      <c r="P91" s="154">
        <v>117</v>
      </c>
      <c r="Q91" s="32" t="s">
        <v>125</v>
      </c>
      <c r="R91" s="32" t="s">
        <v>125</v>
      </c>
      <c r="S91" s="105">
        <v>6</v>
      </c>
      <c r="T91" s="20">
        <f t="shared" si="20"/>
        <v>117</v>
      </c>
      <c r="U91" s="24">
        <f t="shared" si="21"/>
        <v>217</v>
      </c>
      <c r="V91" s="80" t="s">
        <v>43</v>
      </c>
      <c r="W91" s="34">
        <v>5</v>
      </c>
      <c r="X91" s="34" t="s">
        <v>58</v>
      </c>
      <c r="Y91" s="19" t="s">
        <v>688</v>
      </c>
      <c r="Z91" s="47"/>
    </row>
    <row r="92" spans="1:26" x14ac:dyDescent="0.2">
      <c r="A92" s="16">
        <v>3</v>
      </c>
      <c r="B92" s="88">
        <v>200</v>
      </c>
      <c r="C92" s="90" t="s">
        <v>524</v>
      </c>
      <c r="D92" s="88" t="s">
        <v>186</v>
      </c>
      <c r="E92" s="88">
        <v>2001</v>
      </c>
      <c r="F92" s="45" t="s">
        <v>43</v>
      </c>
      <c r="G92" s="91" t="s">
        <v>257</v>
      </c>
      <c r="H92" s="47"/>
      <c r="I92" s="26" t="s">
        <v>31</v>
      </c>
      <c r="J92" s="78" t="s">
        <v>545</v>
      </c>
      <c r="K92" s="32" t="s">
        <v>105</v>
      </c>
      <c r="L92" s="32" t="s">
        <v>105</v>
      </c>
      <c r="M92" s="32">
        <v>95</v>
      </c>
      <c r="N92" s="105">
        <v>7</v>
      </c>
      <c r="O92" s="20">
        <f t="shared" si="19"/>
        <v>95</v>
      </c>
      <c r="P92" s="154">
        <v>110</v>
      </c>
      <c r="Q92" s="32">
        <v>117</v>
      </c>
      <c r="R92" s="32">
        <v>121</v>
      </c>
      <c r="S92" s="105">
        <v>5</v>
      </c>
      <c r="T92" s="20">
        <f t="shared" si="20"/>
        <v>121</v>
      </c>
      <c r="U92" s="24">
        <f t="shared" si="21"/>
        <v>216</v>
      </c>
      <c r="V92" s="80" t="s">
        <v>43</v>
      </c>
      <c r="W92" s="34">
        <v>6</v>
      </c>
      <c r="X92" s="34">
        <v>8</v>
      </c>
      <c r="Y92" s="19" t="s">
        <v>677</v>
      </c>
      <c r="Z92" s="47"/>
    </row>
    <row r="93" spans="1:26" ht="27" x14ac:dyDescent="0.2">
      <c r="A93" s="50">
        <v>116</v>
      </c>
      <c r="B93" s="88">
        <v>190</v>
      </c>
      <c r="C93" s="108" t="s">
        <v>525</v>
      </c>
      <c r="D93" s="88" t="s">
        <v>186</v>
      </c>
      <c r="E93" s="88">
        <v>2002</v>
      </c>
      <c r="F93" s="37" t="s">
        <v>43</v>
      </c>
      <c r="G93" s="91" t="s">
        <v>534</v>
      </c>
      <c r="H93" s="130" t="s">
        <v>526</v>
      </c>
      <c r="I93" s="25" t="s">
        <v>34</v>
      </c>
      <c r="J93" s="128" t="s">
        <v>546</v>
      </c>
      <c r="K93" s="42">
        <v>85</v>
      </c>
      <c r="L93" s="42">
        <v>90</v>
      </c>
      <c r="M93" s="42" t="s">
        <v>105</v>
      </c>
      <c r="N93" s="104">
        <v>8</v>
      </c>
      <c r="O93" s="39">
        <f t="shared" si="19"/>
        <v>90</v>
      </c>
      <c r="P93" s="94">
        <v>100</v>
      </c>
      <c r="Q93" s="42" t="s">
        <v>131</v>
      </c>
      <c r="R93" s="42" t="s">
        <v>131</v>
      </c>
      <c r="S93" s="104">
        <v>7</v>
      </c>
      <c r="T93" s="39">
        <f t="shared" si="20"/>
        <v>100</v>
      </c>
      <c r="U93" s="24">
        <f t="shared" si="21"/>
        <v>190</v>
      </c>
      <c r="V93" s="122" t="s">
        <v>40</v>
      </c>
      <c r="W93" s="123">
        <v>7</v>
      </c>
      <c r="X93" s="123" t="s">
        <v>58</v>
      </c>
      <c r="Y93" s="40" t="s">
        <v>441</v>
      </c>
      <c r="Z93" s="47"/>
    </row>
    <row r="94" spans="1:26" x14ac:dyDescent="0.2">
      <c r="A94" s="16">
        <v>71</v>
      </c>
      <c r="B94" s="88">
        <v>170</v>
      </c>
      <c r="C94" s="90" t="s">
        <v>527</v>
      </c>
      <c r="D94" s="88" t="s">
        <v>186</v>
      </c>
      <c r="E94" s="88">
        <v>2002</v>
      </c>
      <c r="F94" s="45" t="s">
        <v>26</v>
      </c>
      <c r="G94" s="91" t="s">
        <v>256</v>
      </c>
      <c r="H94" s="91" t="s">
        <v>373</v>
      </c>
      <c r="I94" s="25" t="s">
        <v>33</v>
      </c>
      <c r="J94" s="78" t="s">
        <v>547</v>
      </c>
      <c r="K94" s="32" t="s">
        <v>92</v>
      </c>
      <c r="L94" s="32">
        <v>80</v>
      </c>
      <c r="M94" s="32">
        <v>84</v>
      </c>
      <c r="N94" s="105">
        <v>9</v>
      </c>
      <c r="O94" s="20">
        <f t="shared" si="19"/>
        <v>84</v>
      </c>
      <c r="P94" s="154">
        <v>105</v>
      </c>
      <c r="Q94" s="32" t="s">
        <v>121</v>
      </c>
      <c r="R94" s="32" t="s">
        <v>121</v>
      </c>
      <c r="S94" s="105">
        <v>8</v>
      </c>
      <c r="T94" s="20">
        <f t="shared" si="20"/>
        <v>105</v>
      </c>
      <c r="U94" s="24">
        <f t="shared" si="21"/>
        <v>189</v>
      </c>
      <c r="V94" s="80" t="s">
        <v>40</v>
      </c>
      <c r="W94" s="34">
        <v>8</v>
      </c>
      <c r="X94" s="34" t="s">
        <v>58</v>
      </c>
      <c r="Y94" s="19" t="s">
        <v>608</v>
      </c>
      <c r="Z94" s="47"/>
    </row>
    <row r="95" spans="1:26" x14ac:dyDescent="0.2">
      <c r="A95" s="16">
        <v>40</v>
      </c>
      <c r="B95" s="88">
        <v>170</v>
      </c>
      <c r="C95" s="90" t="s">
        <v>528</v>
      </c>
      <c r="D95" s="88" t="s">
        <v>186</v>
      </c>
      <c r="E95" s="88">
        <v>2001</v>
      </c>
      <c r="F95" s="45" t="s">
        <v>26</v>
      </c>
      <c r="G95" s="91" t="s">
        <v>252</v>
      </c>
      <c r="H95" s="91" t="s">
        <v>366</v>
      </c>
      <c r="I95" s="25" t="s">
        <v>34</v>
      </c>
      <c r="J95" s="78" t="s">
        <v>548</v>
      </c>
      <c r="K95" s="32">
        <v>70</v>
      </c>
      <c r="L95" s="155" t="s">
        <v>100</v>
      </c>
      <c r="M95" s="155">
        <v>74</v>
      </c>
      <c r="N95" s="132">
        <v>11</v>
      </c>
      <c r="O95" s="131">
        <f t="shared" si="19"/>
        <v>74</v>
      </c>
      <c r="P95" s="156">
        <v>93</v>
      </c>
      <c r="Q95" s="155" t="s">
        <v>120</v>
      </c>
      <c r="R95" s="155">
        <v>99</v>
      </c>
      <c r="S95" s="132">
        <v>9</v>
      </c>
      <c r="T95" s="131">
        <f t="shared" si="20"/>
        <v>99</v>
      </c>
      <c r="U95" s="24">
        <f t="shared" si="21"/>
        <v>173</v>
      </c>
      <c r="V95" s="85" t="s">
        <v>26</v>
      </c>
      <c r="W95" s="86">
        <v>9</v>
      </c>
      <c r="X95" s="86">
        <v>7</v>
      </c>
      <c r="Y95" s="19" t="s">
        <v>631</v>
      </c>
      <c r="Z95" s="47"/>
    </row>
    <row r="96" spans="1:26" x14ac:dyDescent="0.2">
      <c r="A96" s="16">
        <v>94</v>
      </c>
      <c r="B96" s="88">
        <v>175</v>
      </c>
      <c r="C96" s="90" t="s">
        <v>529</v>
      </c>
      <c r="D96" s="88" t="s">
        <v>186</v>
      </c>
      <c r="E96" s="88">
        <v>2003</v>
      </c>
      <c r="F96" s="45" t="s">
        <v>40</v>
      </c>
      <c r="G96" s="91" t="s">
        <v>187</v>
      </c>
      <c r="H96" s="91" t="s">
        <v>530</v>
      </c>
      <c r="I96" s="25" t="s">
        <v>31</v>
      </c>
      <c r="J96" s="78" t="s">
        <v>549</v>
      </c>
      <c r="K96" s="32">
        <v>73</v>
      </c>
      <c r="L96" s="32" t="s">
        <v>117</v>
      </c>
      <c r="M96" s="32" t="s">
        <v>117</v>
      </c>
      <c r="N96" s="92">
        <v>12</v>
      </c>
      <c r="O96" s="20">
        <f t="shared" ref="O96:O99" si="22">MAX(K96:N96)</f>
        <v>73</v>
      </c>
      <c r="P96" s="32">
        <v>93</v>
      </c>
      <c r="Q96" s="32">
        <v>98</v>
      </c>
      <c r="R96" s="32" t="s">
        <v>550</v>
      </c>
      <c r="S96" s="92">
        <v>10</v>
      </c>
      <c r="T96" s="20">
        <f t="shared" ref="T96" si="23">MAX(P96:S96)</f>
        <v>98</v>
      </c>
      <c r="U96" s="24">
        <f t="shared" ref="U96" si="24">SUM(O96,T96)</f>
        <v>171</v>
      </c>
      <c r="V96" s="80" t="s">
        <v>26</v>
      </c>
      <c r="W96" s="35">
        <v>10</v>
      </c>
      <c r="X96" s="35">
        <v>6</v>
      </c>
      <c r="Y96" s="19" t="s">
        <v>217</v>
      </c>
      <c r="Z96" s="47"/>
    </row>
    <row r="97" spans="1:26" x14ac:dyDescent="0.2">
      <c r="A97" s="16">
        <v>56</v>
      </c>
      <c r="B97" s="88">
        <v>230</v>
      </c>
      <c r="C97" s="90" t="s">
        <v>56</v>
      </c>
      <c r="D97" s="88" t="s">
        <v>186</v>
      </c>
      <c r="E97" s="88">
        <v>2001</v>
      </c>
      <c r="F97" s="45" t="s">
        <v>245</v>
      </c>
      <c r="G97" s="91" t="s">
        <v>32</v>
      </c>
      <c r="H97" s="91" t="s">
        <v>395</v>
      </c>
      <c r="I97" s="25" t="s">
        <v>34</v>
      </c>
      <c r="J97" s="78" t="s">
        <v>465</v>
      </c>
      <c r="K97" s="32">
        <v>100</v>
      </c>
      <c r="L97" s="32" t="s">
        <v>127</v>
      </c>
      <c r="M97" s="32" t="s">
        <v>131</v>
      </c>
      <c r="N97" s="105">
        <v>4</v>
      </c>
      <c r="O97" s="20">
        <f t="shared" si="22"/>
        <v>100</v>
      </c>
      <c r="P97" s="154" t="s">
        <v>124</v>
      </c>
      <c r="Q97" s="32" t="s">
        <v>535</v>
      </c>
      <c r="R97" s="32" t="s">
        <v>535</v>
      </c>
      <c r="S97" s="21" t="s">
        <v>123</v>
      </c>
      <c r="T97" s="20" t="s">
        <v>123</v>
      </c>
      <c r="U97" s="79" t="s">
        <v>393</v>
      </c>
      <c r="V97" s="80" t="s">
        <v>123</v>
      </c>
      <c r="W97" s="34" t="s">
        <v>123</v>
      </c>
      <c r="X97" s="34" t="s">
        <v>123</v>
      </c>
      <c r="Y97" s="19" t="s">
        <v>629</v>
      </c>
      <c r="Z97" s="47"/>
    </row>
    <row r="98" spans="1:26" x14ac:dyDescent="0.2">
      <c r="A98" s="16">
        <v>57</v>
      </c>
      <c r="B98" s="88">
        <v>170</v>
      </c>
      <c r="C98" s="90" t="s">
        <v>513</v>
      </c>
      <c r="D98" s="88" t="s">
        <v>186</v>
      </c>
      <c r="E98" s="88">
        <v>2002</v>
      </c>
      <c r="F98" s="45" t="s">
        <v>40</v>
      </c>
      <c r="G98" s="91" t="s">
        <v>27</v>
      </c>
      <c r="H98" s="91" t="s">
        <v>30</v>
      </c>
      <c r="I98" s="36" t="s">
        <v>34</v>
      </c>
      <c r="J98" s="78" t="s">
        <v>536</v>
      </c>
      <c r="K98" s="32">
        <v>75</v>
      </c>
      <c r="L98" s="32" t="s">
        <v>117</v>
      </c>
      <c r="M98" s="32" t="s">
        <v>117</v>
      </c>
      <c r="N98" s="105">
        <v>10</v>
      </c>
      <c r="O98" s="20">
        <f t="shared" si="22"/>
        <v>75</v>
      </c>
      <c r="P98" s="154" t="s">
        <v>105</v>
      </c>
      <c r="Q98" s="32" t="s">
        <v>105</v>
      </c>
      <c r="R98" s="32" t="s">
        <v>78</v>
      </c>
      <c r="S98" s="21" t="s">
        <v>123</v>
      </c>
      <c r="T98" s="20" t="s">
        <v>123</v>
      </c>
      <c r="U98" s="79" t="s">
        <v>393</v>
      </c>
      <c r="V98" s="80" t="s">
        <v>123</v>
      </c>
      <c r="W98" s="34" t="s">
        <v>123</v>
      </c>
      <c r="X98" s="34" t="s">
        <v>123</v>
      </c>
      <c r="Y98" s="19" t="s">
        <v>693</v>
      </c>
      <c r="Z98" s="47"/>
    </row>
    <row r="99" spans="1:26" x14ac:dyDescent="0.2">
      <c r="A99" s="16">
        <v>89</v>
      </c>
      <c r="B99" s="88">
        <v>185</v>
      </c>
      <c r="C99" s="90" t="s">
        <v>514</v>
      </c>
      <c r="D99" s="88" t="s">
        <v>186</v>
      </c>
      <c r="E99" s="88">
        <v>2001</v>
      </c>
      <c r="F99" s="45" t="s">
        <v>43</v>
      </c>
      <c r="G99" s="91" t="s">
        <v>257</v>
      </c>
      <c r="H99" s="47"/>
      <c r="I99" s="43" t="s">
        <v>31</v>
      </c>
      <c r="J99" s="78" t="s">
        <v>537</v>
      </c>
      <c r="K99" s="32">
        <v>60</v>
      </c>
      <c r="L99" s="32">
        <v>65</v>
      </c>
      <c r="M99" s="32">
        <v>67</v>
      </c>
      <c r="N99" s="105">
        <v>13</v>
      </c>
      <c r="O99" s="20">
        <f t="shared" si="22"/>
        <v>67</v>
      </c>
      <c r="P99" s="154" t="s">
        <v>92</v>
      </c>
      <c r="Q99" s="32" t="s">
        <v>92</v>
      </c>
      <c r="R99" s="32" t="s">
        <v>92</v>
      </c>
      <c r="S99" s="21" t="s">
        <v>123</v>
      </c>
      <c r="T99" s="20" t="s">
        <v>123</v>
      </c>
      <c r="U99" s="79" t="s">
        <v>393</v>
      </c>
      <c r="V99" s="80" t="s">
        <v>123</v>
      </c>
      <c r="W99" s="34" t="s">
        <v>123</v>
      </c>
      <c r="X99" s="34" t="s">
        <v>123</v>
      </c>
      <c r="Y99" s="19" t="s">
        <v>689</v>
      </c>
      <c r="Z99" s="47"/>
    </row>
    <row r="100" spans="1:26" ht="18.75" customHeight="1" x14ac:dyDescent="0.2">
      <c r="A100" s="198" t="s">
        <v>711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200"/>
      <c r="Z100" s="47"/>
    </row>
    <row r="101" spans="1:26" ht="15.75" customHeight="1" x14ac:dyDescent="0.2">
      <c r="A101" s="51">
        <v>76</v>
      </c>
      <c r="B101" s="88">
        <v>230</v>
      </c>
      <c r="C101" s="90" t="s">
        <v>60</v>
      </c>
      <c r="D101" s="118" t="s">
        <v>186</v>
      </c>
      <c r="E101" s="88">
        <v>2001</v>
      </c>
      <c r="F101" s="119" t="s">
        <v>245</v>
      </c>
      <c r="G101" s="129" t="s">
        <v>481</v>
      </c>
      <c r="H101" s="162" t="s">
        <v>480</v>
      </c>
      <c r="I101" s="25" t="s">
        <v>34</v>
      </c>
      <c r="J101" s="121" t="s">
        <v>64</v>
      </c>
      <c r="K101" s="42">
        <v>108</v>
      </c>
      <c r="L101" s="42">
        <v>115</v>
      </c>
      <c r="M101" s="42" t="s">
        <v>138</v>
      </c>
      <c r="N101" s="38">
        <v>2</v>
      </c>
      <c r="O101" s="39">
        <f t="shared" ref="O101:O114" si="25">MAX(K101:N101)</f>
        <v>115</v>
      </c>
      <c r="P101" s="94">
        <v>140</v>
      </c>
      <c r="Q101" s="42">
        <v>146</v>
      </c>
      <c r="R101" s="42">
        <v>152</v>
      </c>
      <c r="S101" s="38">
        <v>1</v>
      </c>
      <c r="T101" s="39">
        <f t="shared" ref="T101:T114" si="26">MAX(P101:S101)</f>
        <v>152</v>
      </c>
      <c r="U101" s="95">
        <f t="shared" ref="U101:U114" si="27">SUM(O101,T101)</f>
        <v>267</v>
      </c>
      <c r="V101" s="122" t="s">
        <v>42</v>
      </c>
      <c r="W101" s="123">
        <v>1</v>
      </c>
      <c r="X101" s="123">
        <v>15</v>
      </c>
      <c r="Y101" s="19" t="s">
        <v>660</v>
      </c>
      <c r="Z101" s="47"/>
    </row>
    <row r="102" spans="1:26" ht="15.75" customHeight="1" x14ac:dyDescent="0.2">
      <c r="A102" s="49">
        <v>87</v>
      </c>
      <c r="B102" s="88">
        <v>250</v>
      </c>
      <c r="C102" s="90" t="s">
        <v>482</v>
      </c>
      <c r="D102" s="118" t="s">
        <v>186</v>
      </c>
      <c r="E102" s="88">
        <v>2002</v>
      </c>
      <c r="F102" s="81" t="s">
        <v>245</v>
      </c>
      <c r="G102" s="116" t="s">
        <v>190</v>
      </c>
      <c r="H102" s="116" t="s">
        <v>255</v>
      </c>
      <c r="I102" s="18" t="s">
        <v>31</v>
      </c>
      <c r="J102" s="107" t="s">
        <v>496</v>
      </c>
      <c r="K102" s="32">
        <v>116</v>
      </c>
      <c r="L102" s="32">
        <v>121</v>
      </c>
      <c r="M102" s="32">
        <v>125</v>
      </c>
      <c r="N102" s="21">
        <v>1</v>
      </c>
      <c r="O102" s="20">
        <f t="shared" si="25"/>
        <v>125</v>
      </c>
      <c r="P102" s="154">
        <v>141</v>
      </c>
      <c r="Q102" s="32" t="s">
        <v>497</v>
      </c>
      <c r="R102" s="32" t="s">
        <v>497</v>
      </c>
      <c r="S102" s="21">
        <v>2</v>
      </c>
      <c r="T102" s="20">
        <f t="shared" si="26"/>
        <v>141</v>
      </c>
      <c r="U102" s="79">
        <f t="shared" si="27"/>
        <v>266</v>
      </c>
      <c r="V102" s="80" t="s">
        <v>42</v>
      </c>
      <c r="W102" s="34">
        <v>2</v>
      </c>
      <c r="X102" s="34">
        <v>13</v>
      </c>
      <c r="Y102" s="19" t="s">
        <v>217</v>
      </c>
      <c r="Z102" s="47"/>
    </row>
    <row r="103" spans="1:26" ht="17.25" customHeight="1" x14ac:dyDescent="0.2">
      <c r="A103" s="49">
        <v>61</v>
      </c>
      <c r="B103" s="88">
        <v>250</v>
      </c>
      <c r="C103" s="90" t="s">
        <v>483</v>
      </c>
      <c r="D103" s="118" t="s">
        <v>186</v>
      </c>
      <c r="E103" s="88">
        <v>2001</v>
      </c>
      <c r="F103" s="81" t="s">
        <v>245</v>
      </c>
      <c r="G103" s="116" t="s">
        <v>202</v>
      </c>
      <c r="H103" s="116" t="s">
        <v>484</v>
      </c>
      <c r="I103" s="18" t="s">
        <v>31</v>
      </c>
      <c r="J103" s="107" t="s">
        <v>498</v>
      </c>
      <c r="K103" s="32">
        <v>110</v>
      </c>
      <c r="L103" s="32">
        <v>115</v>
      </c>
      <c r="M103" s="32" t="s">
        <v>349</v>
      </c>
      <c r="N103" s="21">
        <v>3</v>
      </c>
      <c r="O103" s="20">
        <f t="shared" si="25"/>
        <v>115</v>
      </c>
      <c r="P103" s="154">
        <v>140</v>
      </c>
      <c r="Q103" s="32" t="s">
        <v>135</v>
      </c>
      <c r="R103" s="32" t="s">
        <v>497</v>
      </c>
      <c r="S103" s="21">
        <v>3</v>
      </c>
      <c r="T103" s="20">
        <f t="shared" si="26"/>
        <v>140</v>
      </c>
      <c r="U103" s="79">
        <f t="shared" si="27"/>
        <v>255</v>
      </c>
      <c r="V103" s="80" t="s">
        <v>42</v>
      </c>
      <c r="W103" s="34">
        <v>3</v>
      </c>
      <c r="X103" s="34">
        <v>11</v>
      </c>
      <c r="Y103" s="19" t="s">
        <v>642</v>
      </c>
      <c r="Z103" s="47"/>
    </row>
    <row r="104" spans="1:26" ht="15.75" customHeight="1" x14ac:dyDescent="0.2">
      <c r="A104" s="49">
        <v>42</v>
      </c>
      <c r="B104" s="88">
        <v>220</v>
      </c>
      <c r="C104" s="90" t="s">
        <v>485</v>
      </c>
      <c r="D104" s="118" t="s">
        <v>186</v>
      </c>
      <c r="E104" s="88">
        <v>2001</v>
      </c>
      <c r="F104" s="81" t="s">
        <v>245</v>
      </c>
      <c r="G104" s="116" t="s">
        <v>252</v>
      </c>
      <c r="H104" s="116" t="s">
        <v>366</v>
      </c>
      <c r="I104" s="18" t="s">
        <v>34</v>
      </c>
      <c r="J104" s="107" t="s">
        <v>64</v>
      </c>
      <c r="K104" s="32">
        <v>97</v>
      </c>
      <c r="L104" s="32">
        <v>101</v>
      </c>
      <c r="M104" s="32" t="s">
        <v>499</v>
      </c>
      <c r="N104" s="105">
        <v>6</v>
      </c>
      <c r="O104" s="20">
        <f t="shared" si="25"/>
        <v>101</v>
      </c>
      <c r="P104" s="154">
        <v>121</v>
      </c>
      <c r="Q104" s="32">
        <v>129</v>
      </c>
      <c r="R104" s="32">
        <v>134</v>
      </c>
      <c r="S104" s="105">
        <v>5</v>
      </c>
      <c r="T104" s="20">
        <f t="shared" si="26"/>
        <v>134</v>
      </c>
      <c r="U104" s="79">
        <f t="shared" si="27"/>
        <v>235</v>
      </c>
      <c r="V104" s="80" t="s">
        <v>43</v>
      </c>
      <c r="W104" s="34">
        <v>4</v>
      </c>
      <c r="X104" s="34">
        <v>9</v>
      </c>
      <c r="Y104" s="19" t="s">
        <v>623</v>
      </c>
      <c r="Z104" s="47"/>
    </row>
    <row r="105" spans="1:26" ht="25.5" x14ac:dyDescent="0.2">
      <c r="A105" s="49">
        <v>10</v>
      </c>
      <c r="B105" s="88">
        <v>230</v>
      </c>
      <c r="C105" s="90" t="s">
        <v>486</v>
      </c>
      <c r="D105" s="118" t="s">
        <v>186</v>
      </c>
      <c r="E105" s="88">
        <v>2001</v>
      </c>
      <c r="F105" s="81" t="s">
        <v>245</v>
      </c>
      <c r="G105" s="116" t="s">
        <v>252</v>
      </c>
      <c r="H105" s="116" t="s">
        <v>487</v>
      </c>
      <c r="I105" s="18" t="s">
        <v>34</v>
      </c>
      <c r="J105" s="107" t="s">
        <v>500</v>
      </c>
      <c r="K105" s="32">
        <v>95</v>
      </c>
      <c r="L105" s="32">
        <v>100</v>
      </c>
      <c r="M105" s="32">
        <v>105</v>
      </c>
      <c r="N105" s="105">
        <v>4</v>
      </c>
      <c r="O105" s="20">
        <f t="shared" si="25"/>
        <v>105</v>
      </c>
      <c r="P105" s="154">
        <v>124</v>
      </c>
      <c r="Q105" s="32">
        <v>129</v>
      </c>
      <c r="R105" s="32" t="s">
        <v>501</v>
      </c>
      <c r="S105" s="105">
        <v>7</v>
      </c>
      <c r="T105" s="20">
        <f t="shared" si="26"/>
        <v>129</v>
      </c>
      <c r="U105" s="79">
        <f t="shared" si="27"/>
        <v>234</v>
      </c>
      <c r="V105" s="80" t="s">
        <v>43</v>
      </c>
      <c r="W105" s="34">
        <v>5</v>
      </c>
      <c r="X105" s="34">
        <v>8</v>
      </c>
      <c r="Y105" s="19" t="s">
        <v>632</v>
      </c>
      <c r="Z105" s="47"/>
    </row>
    <row r="106" spans="1:26" ht="15.75" customHeight="1" x14ac:dyDescent="0.2">
      <c r="A106" s="49">
        <v>24</v>
      </c>
      <c r="B106" s="88">
        <v>220</v>
      </c>
      <c r="C106" s="90" t="s">
        <v>488</v>
      </c>
      <c r="D106" s="118" t="s">
        <v>186</v>
      </c>
      <c r="E106" s="88">
        <v>2001</v>
      </c>
      <c r="F106" s="102" t="s">
        <v>245</v>
      </c>
      <c r="G106" s="116" t="s">
        <v>211</v>
      </c>
      <c r="H106" s="116" t="s">
        <v>212</v>
      </c>
      <c r="I106" s="18" t="s">
        <v>34</v>
      </c>
      <c r="J106" s="107" t="s">
        <v>502</v>
      </c>
      <c r="K106" s="32" t="s">
        <v>106</v>
      </c>
      <c r="L106" s="32">
        <v>100</v>
      </c>
      <c r="M106" s="32">
        <v>105</v>
      </c>
      <c r="N106" s="105">
        <v>5</v>
      </c>
      <c r="O106" s="20">
        <f t="shared" si="25"/>
        <v>105</v>
      </c>
      <c r="P106" s="154" t="s">
        <v>503</v>
      </c>
      <c r="Q106" s="32">
        <v>123</v>
      </c>
      <c r="R106" s="32">
        <v>128</v>
      </c>
      <c r="S106" s="105">
        <v>8</v>
      </c>
      <c r="T106" s="20">
        <f t="shared" si="26"/>
        <v>128</v>
      </c>
      <c r="U106" s="79">
        <f t="shared" si="27"/>
        <v>233</v>
      </c>
      <c r="V106" s="80" t="s">
        <v>43</v>
      </c>
      <c r="W106" s="34">
        <v>6</v>
      </c>
      <c r="X106" s="34">
        <v>7</v>
      </c>
      <c r="Y106" s="40" t="s">
        <v>647</v>
      </c>
      <c r="Z106" s="47"/>
    </row>
    <row r="107" spans="1:26" ht="20.25" customHeight="1" x14ac:dyDescent="0.2">
      <c r="A107" s="49">
        <v>6</v>
      </c>
      <c r="B107" s="88">
        <v>230</v>
      </c>
      <c r="C107" s="90" t="s">
        <v>489</v>
      </c>
      <c r="D107" s="118" t="s">
        <v>186</v>
      </c>
      <c r="E107" s="88">
        <v>2002</v>
      </c>
      <c r="F107" s="102" t="s">
        <v>245</v>
      </c>
      <c r="G107" s="116" t="s">
        <v>190</v>
      </c>
      <c r="H107" s="116" t="s">
        <v>255</v>
      </c>
      <c r="I107" s="18" t="s">
        <v>31</v>
      </c>
      <c r="J107" s="107" t="s">
        <v>504</v>
      </c>
      <c r="K107" s="32" t="s">
        <v>106</v>
      </c>
      <c r="L107" s="32">
        <v>100</v>
      </c>
      <c r="M107" s="32" t="s">
        <v>131</v>
      </c>
      <c r="N107" s="105">
        <v>7</v>
      </c>
      <c r="O107" s="20">
        <f t="shared" si="25"/>
        <v>100</v>
      </c>
      <c r="P107" s="154">
        <v>125</v>
      </c>
      <c r="Q107" s="32">
        <v>131</v>
      </c>
      <c r="R107" s="32" t="s">
        <v>505</v>
      </c>
      <c r="S107" s="105">
        <v>6</v>
      </c>
      <c r="T107" s="20">
        <f t="shared" si="26"/>
        <v>131</v>
      </c>
      <c r="U107" s="79">
        <f t="shared" si="27"/>
        <v>231</v>
      </c>
      <c r="V107" s="80" t="s">
        <v>40</v>
      </c>
      <c r="W107" s="34">
        <v>7</v>
      </c>
      <c r="X107" s="34">
        <v>6</v>
      </c>
      <c r="Y107" s="40" t="s">
        <v>217</v>
      </c>
      <c r="Z107" s="47"/>
    </row>
    <row r="108" spans="1:26" ht="25.5" x14ac:dyDescent="0.2">
      <c r="A108" s="51">
        <v>92</v>
      </c>
      <c r="B108" s="88">
        <v>205</v>
      </c>
      <c r="C108" s="90" t="s">
        <v>490</v>
      </c>
      <c r="D108" s="118" t="s">
        <v>186</v>
      </c>
      <c r="E108" s="88">
        <v>2002</v>
      </c>
      <c r="F108" s="136" t="s">
        <v>43</v>
      </c>
      <c r="G108" s="116" t="s">
        <v>187</v>
      </c>
      <c r="H108" s="116" t="s">
        <v>343</v>
      </c>
      <c r="I108" s="18" t="s">
        <v>34</v>
      </c>
      <c r="J108" s="121" t="s">
        <v>506</v>
      </c>
      <c r="K108" s="42">
        <v>85</v>
      </c>
      <c r="L108" s="42">
        <v>90</v>
      </c>
      <c r="M108" s="42">
        <v>93</v>
      </c>
      <c r="N108" s="104">
        <v>8</v>
      </c>
      <c r="O108" s="20">
        <f t="shared" si="25"/>
        <v>93</v>
      </c>
      <c r="P108" s="154">
        <v>110</v>
      </c>
      <c r="Q108" s="32" t="s">
        <v>136</v>
      </c>
      <c r="R108" s="32" t="s">
        <v>136</v>
      </c>
      <c r="S108" s="105">
        <v>10</v>
      </c>
      <c r="T108" s="20">
        <f t="shared" si="26"/>
        <v>110</v>
      </c>
      <c r="U108" s="79">
        <f t="shared" si="27"/>
        <v>203</v>
      </c>
      <c r="V108" s="122" t="s">
        <v>26</v>
      </c>
      <c r="W108" s="123">
        <v>8</v>
      </c>
      <c r="X108" s="123">
        <v>5</v>
      </c>
      <c r="Y108" s="19" t="s">
        <v>687</v>
      </c>
      <c r="Z108" s="47"/>
    </row>
    <row r="109" spans="1:26" ht="18" customHeight="1" x14ac:dyDescent="0.25">
      <c r="A109" s="51">
        <v>60</v>
      </c>
      <c r="B109" s="88">
        <v>210</v>
      </c>
      <c r="C109" s="90" t="s">
        <v>59</v>
      </c>
      <c r="D109" s="118" t="s">
        <v>186</v>
      </c>
      <c r="E109" s="88">
        <v>2002</v>
      </c>
      <c r="F109" s="136" t="s">
        <v>245</v>
      </c>
      <c r="G109" s="116" t="s">
        <v>644</v>
      </c>
      <c r="H109" s="148" t="s">
        <v>645</v>
      </c>
      <c r="I109" s="25" t="s">
        <v>31</v>
      </c>
      <c r="J109" s="121" t="s">
        <v>507</v>
      </c>
      <c r="K109" s="42">
        <v>85</v>
      </c>
      <c r="L109" s="42" t="s">
        <v>103</v>
      </c>
      <c r="M109" s="42" t="s">
        <v>103</v>
      </c>
      <c r="N109" s="104">
        <v>11</v>
      </c>
      <c r="O109" s="20">
        <f t="shared" si="25"/>
        <v>85</v>
      </c>
      <c r="P109" s="154">
        <v>115</v>
      </c>
      <c r="Q109" s="32" t="s">
        <v>508</v>
      </c>
      <c r="R109" s="32" t="s">
        <v>348</v>
      </c>
      <c r="S109" s="105">
        <v>11</v>
      </c>
      <c r="T109" s="20">
        <f t="shared" si="26"/>
        <v>115</v>
      </c>
      <c r="U109" s="79">
        <f t="shared" si="27"/>
        <v>200</v>
      </c>
      <c r="V109" s="122" t="s">
        <v>26</v>
      </c>
      <c r="W109" s="123">
        <v>9</v>
      </c>
      <c r="X109" s="123" t="s">
        <v>58</v>
      </c>
      <c r="Y109" s="40" t="s">
        <v>646</v>
      </c>
      <c r="Z109" s="47"/>
    </row>
    <row r="110" spans="1:26" ht="25.5" x14ac:dyDescent="0.2">
      <c r="A110" s="51">
        <v>39</v>
      </c>
      <c r="B110" s="88">
        <v>205</v>
      </c>
      <c r="C110" s="90" t="s">
        <v>491</v>
      </c>
      <c r="D110" s="118" t="s">
        <v>186</v>
      </c>
      <c r="E110" s="88">
        <v>2003</v>
      </c>
      <c r="F110" s="136" t="s">
        <v>43</v>
      </c>
      <c r="G110" s="116" t="s">
        <v>254</v>
      </c>
      <c r="H110" s="116" t="s">
        <v>492</v>
      </c>
      <c r="I110" s="25" t="s">
        <v>39</v>
      </c>
      <c r="J110" s="121" t="s">
        <v>509</v>
      </c>
      <c r="K110" s="42" t="s">
        <v>126</v>
      </c>
      <c r="L110" s="42">
        <v>87</v>
      </c>
      <c r="M110" s="42">
        <v>92</v>
      </c>
      <c r="N110" s="104">
        <v>9</v>
      </c>
      <c r="O110" s="20">
        <f t="shared" si="25"/>
        <v>92</v>
      </c>
      <c r="P110" s="154">
        <v>105</v>
      </c>
      <c r="Q110" s="32" t="s">
        <v>121</v>
      </c>
      <c r="R110" s="32" t="s">
        <v>121</v>
      </c>
      <c r="S110" s="105">
        <v>12</v>
      </c>
      <c r="T110" s="20">
        <f t="shared" si="26"/>
        <v>105</v>
      </c>
      <c r="U110" s="79">
        <f t="shared" si="27"/>
        <v>197</v>
      </c>
      <c r="V110" s="122" t="s">
        <v>26</v>
      </c>
      <c r="W110" s="123">
        <v>10</v>
      </c>
      <c r="X110" s="123">
        <v>4</v>
      </c>
      <c r="Y110" s="19" t="s">
        <v>687</v>
      </c>
      <c r="Z110" s="47"/>
    </row>
    <row r="111" spans="1:26" ht="18" customHeight="1" x14ac:dyDescent="0.2">
      <c r="A111" s="49">
        <v>102</v>
      </c>
      <c r="B111" s="88">
        <v>170</v>
      </c>
      <c r="C111" s="90" t="s">
        <v>493</v>
      </c>
      <c r="D111" s="118" t="s">
        <v>186</v>
      </c>
      <c r="E111" s="88">
        <v>2002</v>
      </c>
      <c r="F111" s="102" t="s">
        <v>26</v>
      </c>
      <c r="G111" s="91" t="s">
        <v>257</v>
      </c>
      <c r="H111" s="47"/>
      <c r="I111" s="25" t="s">
        <v>31</v>
      </c>
      <c r="J111" s="107" t="s">
        <v>510</v>
      </c>
      <c r="K111" s="32">
        <v>80</v>
      </c>
      <c r="L111" s="32">
        <v>85</v>
      </c>
      <c r="M111" s="32">
        <v>88</v>
      </c>
      <c r="N111" s="105">
        <v>10</v>
      </c>
      <c r="O111" s="20">
        <f t="shared" si="25"/>
        <v>88</v>
      </c>
      <c r="P111" s="154">
        <v>95</v>
      </c>
      <c r="Q111" s="32" t="s">
        <v>106</v>
      </c>
      <c r="R111" s="32">
        <v>100</v>
      </c>
      <c r="S111" s="105">
        <v>14</v>
      </c>
      <c r="T111" s="20">
        <f t="shared" si="26"/>
        <v>100</v>
      </c>
      <c r="U111" s="79">
        <f t="shared" si="27"/>
        <v>188</v>
      </c>
      <c r="V111" s="80" t="s">
        <v>26</v>
      </c>
      <c r="W111" s="34">
        <v>11</v>
      </c>
      <c r="X111" s="34">
        <v>3</v>
      </c>
      <c r="Y111" s="19" t="s">
        <v>677</v>
      </c>
      <c r="Z111" s="47"/>
    </row>
    <row r="112" spans="1:26" ht="25.5" x14ac:dyDescent="0.2">
      <c r="A112" s="120">
        <v>58</v>
      </c>
      <c r="B112" s="88">
        <v>165</v>
      </c>
      <c r="C112" s="90" t="s">
        <v>57</v>
      </c>
      <c r="D112" s="118" t="s">
        <v>186</v>
      </c>
      <c r="E112" s="88">
        <v>2002</v>
      </c>
      <c r="F112" s="136" t="s">
        <v>43</v>
      </c>
      <c r="G112" s="116" t="s">
        <v>32</v>
      </c>
      <c r="H112" s="116" t="s">
        <v>495</v>
      </c>
      <c r="I112" s="25" t="s">
        <v>34</v>
      </c>
      <c r="J112" s="124" t="s">
        <v>511</v>
      </c>
      <c r="K112" s="153">
        <v>73</v>
      </c>
      <c r="L112" s="153">
        <v>80</v>
      </c>
      <c r="M112" s="153" t="s">
        <v>114</v>
      </c>
      <c r="N112" s="134">
        <v>12</v>
      </c>
      <c r="O112" s="20">
        <f t="shared" si="25"/>
        <v>80</v>
      </c>
      <c r="P112" s="154">
        <v>86</v>
      </c>
      <c r="Q112" s="32">
        <v>90</v>
      </c>
      <c r="R112" s="32">
        <v>100</v>
      </c>
      <c r="S112" s="105">
        <v>13</v>
      </c>
      <c r="T112" s="20">
        <f t="shared" si="26"/>
        <v>100</v>
      </c>
      <c r="U112" s="79">
        <f t="shared" si="27"/>
        <v>180</v>
      </c>
      <c r="V112" s="125" t="s">
        <v>26</v>
      </c>
      <c r="W112" s="126">
        <v>12</v>
      </c>
      <c r="X112" s="126" t="s">
        <v>58</v>
      </c>
      <c r="Y112" s="127" t="s">
        <v>598</v>
      </c>
      <c r="Z112" s="47"/>
    </row>
    <row r="113" spans="1:26" ht="18" customHeight="1" x14ac:dyDescent="0.2">
      <c r="A113" s="51">
        <v>66</v>
      </c>
      <c r="B113" s="88">
        <v>130</v>
      </c>
      <c r="C113" s="90" t="s">
        <v>670</v>
      </c>
      <c r="D113" s="88" t="s">
        <v>186</v>
      </c>
      <c r="E113" s="88">
        <v>2003</v>
      </c>
      <c r="F113" s="91" t="s">
        <v>40</v>
      </c>
      <c r="G113" s="116" t="s">
        <v>202</v>
      </c>
      <c r="H113" s="116" t="s">
        <v>203</v>
      </c>
      <c r="I113" s="25" t="s">
        <v>31</v>
      </c>
      <c r="J113" s="121" t="s">
        <v>512</v>
      </c>
      <c r="K113" s="42">
        <v>65</v>
      </c>
      <c r="L113" s="42">
        <v>70</v>
      </c>
      <c r="M113" s="42">
        <v>74</v>
      </c>
      <c r="N113" s="135">
        <v>13</v>
      </c>
      <c r="O113" s="20">
        <f t="shared" ref="O113" si="28">MAX(K113:N113)</f>
        <v>74</v>
      </c>
      <c r="P113" s="32">
        <v>85</v>
      </c>
      <c r="Q113" s="32">
        <v>90</v>
      </c>
      <c r="R113" s="32">
        <v>95</v>
      </c>
      <c r="S113" s="92">
        <v>15</v>
      </c>
      <c r="T113" s="20">
        <f t="shared" ref="T113" si="29">MAX(P113:S113)</f>
        <v>95</v>
      </c>
      <c r="U113" s="24">
        <f t="shared" ref="U113" si="30">SUM(O113,T113)</f>
        <v>169</v>
      </c>
      <c r="V113" s="122" t="s">
        <v>28</v>
      </c>
      <c r="W113" s="41">
        <v>13</v>
      </c>
      <c r="X113" s="41" t="s">
        <v>58</v>
      </c>
      <c r="Y113" s="19" t="s">
        <v>694</v>
      </c>
      <c r="Z113" s="47"/>
    </row>
    <row r="114" spans="1:26" ht="18.75" customHeight="1" x14ac:dyDescent="0.2">
      <c r="A114" s="51">
        <v>66</v>
      </c>
      <c r="B114" s="88">
        <v>130</v>
      </c>
      <c r="C114" s="90" t="s">
        <v>494</v>
      </c>
      <c r="D114" s="88" t="s">
        <v>186</v>
      </c>
      <c r="E114" s="88">
        <v>2003</v>
      </c>
      <c r="F114" s="91" t="s">
        <v>40</v>
      </c>
      <c r="G114" s="116" t="s">
        <v>256</v>
      </c>
      <c r="H114" s="116" t="s">
        <v>214</v>
      </c>
      <c r="I114" s="25" t="s">
        <v>34</v>
      </c>
      <c r="J114" s="121" t="s">
        <v>512</v>
      </c>
      <c r="K114" s="42">
        <v>65</v>
      </c>
      <c r="L114" s="42">
        <v>70</v>
      </c>
      <c r="M114" s="42" t="s">
        <v>100</v>
      </c>
      <c r="N114" s="135">
        <v>14</v>
      </c>
      <c r="O114" s="20">
        <f t="shared" si="25"/>
        <v>70</v>
      </c>
      <c r="P114" s="32">
        <v>85</v>
      </c>
      <c r="Q114" s="32" t="s">
        <v>240</v>
      </c>
      <c r="R114" s="32" t="s">
        <v>78</v>
      </c>
      <c r="S114" s="92">
        <v>16</v>
      </c>
      <c r="T114" s="20">
        <f t="shared" si="26"/>
        <v>85</v>
      </c>
      <c r="U114" s="24">
        <f t="shared" si="27"/>
        <v>155</v>
      </c>
      <c r="V114" s="122" t="s">
        <v>26</v>
      </c>
      <c r="W114" s="41">
        <v>14</v>
      </c>
      <c r="X114" s="41" t="s">
        <v>123</v>
      </c>
      <c r="Y114" s="19" t="s">
        <v>223</v>
      </c>
      <c r="Z114" s="47"/>
    </row>
    <row r="115" spans="1:26" ht="18.75" customHeight="1" x14ac:dyDescent="0.2">
      <c r="A115" s="198" t="s">
        <v>712</v>
      </c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217"/>
      <c r="P115" s="199"/>
      <c r="Q115" s="199"/>
      <c r="R115" s="199"/>
      <c r="S115" s="199"/>
      <c r="T115" s="217"/>
      <c r="U115" s="217"/>
      <c r="V115" s="217"/>
      <c r="W115" s="199"/>
      <c r="X115" s="199"/>
      <c r="Y115" s="200"/>
      <c r="Z115" s="47"/>
    </row>
    <row r="116" spans="1:26" x14ac:dyDescent="0.2">
      <c r="A116" s="16">
        <v>46</v>
      </c>
      <c r="B116" s="16">
        <v>265</v>
      </c>
      <c r="C116" s="77" t="s">
        <v>551</v>
      </c>
      <c r="D116" s="16" t="s">
        <v>186</v>
      </c>
      <c r="E116" s="16">
        <v>2001</v>
      </c>
      <c r="F116" s="45" t="s">
        <v>42</v>
      </c>
      <c r="G116" s="18" t="s">
        <v>667</v>
      </c>
      <c r="H116" s="19" t="s">
        <v>668</v>
      </c>
      <c r="I116" s="43" t="s">
        <v>34</v>
      </c>
      <c r="J116" s="78" t="s">
        <v>560</v>
      </c>
      <c r="K116" s="32" t="s">
        <v>561</v>
      </c>
      <c r="L116" s="32">
        <v>118</v>
      </c>
      <c r="M116" s="32">
        <v>125</v>
      </c>
      <c r="N116" s="21">
        <v>2</v>
      </c>
      <c r="O116" s="20">
        <f t="shared" ref="O116:O123" si="31">MAX(K116:N116)</f>
        <v>125</v>
      </c>
      <c r="P116" s="154">
        <v>143</v>
      </c>
      <c r="Q116" s="32">
        <v>150</v>
      </c>
      <c r="R116" s="32" t="s">
        <v>137</v>
      </c>
      <c r="S116" s="21">
        <v>1</v>
      </c>
      <c r="T116" s="20">
        <f t="shared" ref="T116:T123" si="32">MAX(P116:S116)</f>
        <v>150</v>
      </c>
      <c r="U116" s="79">
        <f t="shared" ref="U116:U123" si="33">SUM(O116,T116)</f>
        <v>275</v>
      </c>
      <c r="V116" s="80" t="s">
        <v>42</v>
      </c>
      <c r="W116" s="34">
        <v>1</v>
      </c>
      <c r="X116" s="34">
        <v>15</v>
      </c>
      <c r="Y116" s="19" t="s">
        <v>666</v>
      </c>
      <c r="Z116" s="47"/>
    </row>
    <row r="117" spans="1:26" x14ac:dyDescent="0.2">
      <c r="A117" s="16">
        <v>96</v>
      </c>
      <c r="B117" s="16">
        <v>200</v>
      </c>
      <c r="C117" s="77" t="s">
        <v>557</v>
      </c>
      <c r="D117" s="16" t="s">
        <v>186</v>
      </c>
      <c r="E117" s="16">
        <v>2001</v>
      </c>
      <c r="F117" s="45" t="s">
        <v>42</v>
      </c>
      <c r="G117" s="45" t="s">
        <v>211</v>
      </c>
      <c r="H117" s="19" t="s">
        <v>212</v>
      </c>
      <c r="I117" s="43" t="s">
        <v>34</v>
      </c>
      <c r="J117" s="78" t="s">
        <v>567</v>
      </c>
      <c r="K117" s="32">
        <v>118</v>
      </c>
      <c r="L117" s="32">
        <v>123</v>
      </c>
      <c r="M117" s="32">
        <v>127</v>
      </c>
      <c r="N117" s="21">
        <v>1</v>
      </c>
      <c r="O117" s="20">
        <f t="shared" si="31"/>
        <v>127</v>
      </c>
      <c r="P117" s="154">
        <v>140</v>
      </c>
      <c r="Q117" s="32">
        <v>147</v>
      </c>
      <c r="R117" s="32" t="s">
        <v>568</v>
      </c>
      <c r="S117" s="21">
        <v>2</v>
      </c>
      <c r="T117" s="20">
        <f t="shared" si="32"/>
        <v>147</v>
      </c>
      <c r="U117" s="79">
        <f t="shared" si="33"/>
        <v>274</v>
      </c>
      <c r="V117" s="80" t="s">
        <v>42</v>
      </c>
      <c r="W117" s="34">
        <v>2</v>
      </c>
      <c r="X117" s="34">
        <v>13</v>
      </c>
      <c r="Y117" s="19" t="s">
        <v>669</v>
      </c>
      <c r="Z117" s="47"/>
    </row>
    <row r="118" spans="1:26" x14ac:dyDescent="0.2">
      <c r="A118" s="16">
        <v>75</v>
      </c>
      <c r="B118" s="16">
        <v>235</v>
      </c>
      <c r="C118" s="77" t="s">
        <v>554</v>
      </c>
      <c r="D118" s="16" t="s">
        <v>186</v>
      </c>
      <c r="E118" s="16">
        <v>2002</v>
      </c>
      <c r="F118" s="45" t="s">
        <v>42</v>
      </c>
      <c r="G118" s="45" t="s">
        <v>202</v>
      </c>
      <c r="H118" s="19" t="s">
        <v>555</v>
      </c>
      <c r="I118" s="26" t="s">
        <v>34</v>
      </c>
      <c r="J118" s="78" t="s">
        <v>565</v>
      </c>
      <c r="K118" s="32">
        <v>110</v>
      </c>
      <c r="L118" s="32">
        <v>116</v>
      </c>
      <c r="M118" s="32">
        <v>121</v>
      </c>
      <c r="N118" s="21">
        <v>3</v>
      </c>
      <c r="O118" s="20">
        <f t="shared" si="31"/>
        <v>121</v>
      </c>
      <c r="P118" s="154">
        <v>140</v>
      </c>
      <c r="Q118" s="32">
        <v>147</v>
      </c>
      <c r="R118" s="32" t="s">
        <v>137</v>
      </c>
      <c r="S118" s="21">
        <v>3</v>
      </c>
      <c r="T118" s="20">
        <f t="shared" si="32"/>
        <v>147</v>
      </c>
      <c r="U118" s="79">
        <f t="shared" si="33"/>
        <v>268</v>
      </c>
      <c r="V118" s="80" t="s">
        <v>42</v>
      </c>
      <c r="W118" s="34">
        <v>3</v>
      </c>
      <c r="X118" s="34">
        <v>11</v>
      </c>
      <c r="Y118" s="19" t="s">
        <v>641</v>
      </c>
      <c r="Z118" s="47"/>
    </row>
    <row r="119" spans="1:26" x14ac:dyDescent="0.2">
      <c r="A119" s="16">
        <v>64</v>
      </c>
      <c r="B119" s="16">
        <v>260</v>
      </c>
      <c r="C119" s="77" t="s">
        <v>552</v>
      </c>
      <c r="D119" s="16" t="s">
        <v>186</v>
      </c>
      <c r="E119" s="16">
        <v>2002</v>
      </c>
      <c r="F119" s="45" t="s">
        <v>42</v>
      </c>
      <c r="G119" s="45" t="s">
        <v>27</v>
      </c>
      <c r="H119" s="19" t="s">
        <v>395</v>
      </c>
      <c r="I119" s="26" t="s">
        <v>34</v>
      </c>
      <c r="J119" s="78" t="s">
        <v>562</v>
      </c>
      <c r="K119" s="32">
        <v>115</v>
      </c>
      <c r="L119" s="32" t="s">
        <v>508</v>
      </c>
      <c r="M119" s="32" t="s">
        <v>508</v>
      </c>
      <c r="N119" s="105">
        <v>4</v>
      </c>
      <c r="O119" s="20">
        <f t="shared" si="31"/>
        <v>115</v>
      </c>
      <c r="P119" s="154">
        <v>135</v>
      </c>
      <c r="Q119" s="32">
        <v>140</v>
      </c>
      <c r="R119" s="32" t="s">
        <v>563</v>
      </c>
      <c r="S119" s="105">
        <v>4</v>
      </c>
      <c r="T119" s="20">
        <f t="shared" si="32"/>
        <v>140</v>
      </c>
      <c r="U119" s="79">
        <f t="shared" si="33"/>
        <v>255</v>
      </c>
      <c r="V119" s="80" t="s">
        <v>43</v>
      </c>
      <c r="W119" s="34">
        <v>4</v>
      </c>
      <c r="X119" s="34" t="s">
        <v>58</v>
      </c>
      <c r="Y119" s="19" t="s">
        <v>618</v>
      </c>
      <c r="Z119" s="47"/>
    </row>
    <row r="120" spans="1:26" x14ac:dyDescent="0.2">
      <c r="A120" s="16">
        <v>100</v>
      </c>
      <c r="B120" s="16">
        <v>240</v>
      </c>
      <c r="C120" s="77" t="s">
        <v>558</v>
      </c>
      <c r="D120" s="16" t="s">
        <v>186</v>
      </c>
      <c r="E120" s="16">
        <v>2001</v>
      </c>
      <c r="F120" s="45" t="s">
        <v>42</v>
      </c>
      <c r="G120" s="45" t="s">
        <v>256</v>
      </c>
      <c r="H120" s="19" t="s">
        <v>208</v>
      </c>
      <c r="I120" s="43" t="s">
        <v>33</v>
      </c>
      <c r="J120" s="78" t="s">
        <v>569</v>
      </c>
      <c r="K120" s="32" t="s">
        <v>131</v>
      </c>
      <c r="L120" s="32">
        <v>105</v>
      </c>
      <c r="M120" s="32">
        <v>115</v>
      </c>
      <c r="N120" s="105">
        <v>5</v>
      </c>
      <c r="O120" s="20">
        <f t="shared" si="31"/>
        <v>115</v>
      </c>
      <c r="P120" s="154">
        <v>130</v>
      </c>
      <c r="Q120" s="32" t="s">
        <v>535</v>
      </c>
      <c r="R120" s="32">
        <v>136</v>
      </c>
      <c r="S120" s="105">
        <v>5</v>
      </c>
      <c r="T120" s="20">
        <f t="shared" si="32"/>
        <v>136</v>
      </c>
      <c r="U120" s="79">
        <f t="shared" si="33"/>
        <v>251</v>
      </c>
      <c r="V120" s="80" t="s">
        <v>43</v>
      </c>
      <c r="W120" s="34">
        <v>5</v>
      </c>
      <c r="X120" s="34">
        <v>9</v>
      </c>
      <c r="Y120" s="19" t="s">
        <v>613</v>
      </c>
      <c r="Z120" s="47"/>
    </row>
    <row r="121" spans="1:26" x14ac:dyDescent="0.2">
      <c r="A121" s="16">
        <v>91</v>
      </c>
      <c r="B121" s="16">
        <v>270</v>
      </c>
      <c r="C121" s="77" t="s">
        <v>556</v>
      </c>
      <c r="D121" s="16" t="s">
        <v>186</v>
      </c>
      <c r="E121" s="16">
        <v>2001</v>
      </c>
      <c r="F121" s="45" t="s">
        <v>40</v>
      </c>
      <c r="G121" s="19" t="s">
        <v>257</v>
      </c>
      <c r="H121" s="47"/>
      <c r="I121" s="26" t="s">
        <v>31</v>
      </c>
      <c r="J121" s="78" t="s">
        <v>566</v>
      </c>
      <c r="K121" s="32" t="s">
        <v>131</v>
      </c>
      <c r="L121" s="32">
        <v>105</v>
      </c>
      <c r="M121" s="32" t="s">
        <v>121</v>
      </c>
      <c r="N121" s="105">
        <v>6</v>
      </c>
      <c r="O121" s="20">
        <f t="shared" si="31"/>
        <v>105</v>
      </c>
      <c r="P121" s="154">
        <v>120</v>
      </c>
      <c r="Q121" s="32" t="s">
        <v>124</v>
      </c>
      <c r="R121" s="32">
        <v>130</v>
      </c>
      <c r="S121" s="105">
        <v>6</v>
      </c>
      <c r="T121" s="20">
        <f t="shared" si="32"/>
        <v>130</v>
      </c>
      <c r="U121" s="79">
        <f t="shared" si="33"/>
        <v>235</v>
      </c>
      <c r="V121" s="80" t="s">
        <v>40</v>
      </c>
      <c r="W121" s="34">
        <v>6</v>
      </c>
      <c r="X121" s="34">
        <v>8</v>
      </c>
      <c r="Y121" s="19" t="s">
        <v>681</v>
      </c>
      <c r="Z121" s="47"/>
    </row>
    <row r="122" spans="1:26" x14ac:dyDescent="0.2">
      <c r="A122" s="16">
        <v>73</v>
      </c>
      <c r="B122" s="16">
        <v>220</v>
      </c>
      <c r="C122" s="77" t="s">
        <v>553</v>
      </c>
      <c r="D122" s="16" t="s">
        <v>186</v>
      </c>
      <c r="E122" s="16">
        <v>2001</v>
      </c>
      <c r="F122" s="45" t="s">
        <v>43</v>
      </c>
      <c r="G122" s="45" t="s">
        <v>271</v>
      </c>
      <c r="H122" s="19" t="s">
        <v>366</v>
      </c>
      <c r="I122" s="26" t="s">
        <v>34</v>
      </c>
      <c r="J122" s="78" t="s">
        <v>564</v>
      </c>
      <c r="K122" s="32">
        <v>90</v>
      </c>
      <c r="L122" s="32">
        <v>95</v>
      </c>
      <c r="M122" s="32">
        <v>100</v>
      </c>
      <c r="N122" s="105">
        <v>7</v>
      </c>
      <c r="O122" s="20">
        <f t="shared" si="31"/>
        <v>100</v>
      </c>
      <c r="P122" s="154">
        <v>115</v>
      </c>
      <c r="Q122" s="32" t="s">
        <v>508</v>
      </c>
      <c r="R122" s="32" t="s">
        <v>508</v>
      </c>
      <c r="S122" s="105">
        <v>7</v>
      </c>
      <c r="T122" s="20">
        <f t="shared" si="32"/>
        <v>115</v>
      </c>
      <c r="U122" s="79">
        <f t="shared" si="33"/>
        <v>215</v>
      </c>
      <c r="V122" s="80" t="s">
        <v>26</v>
      </c>
      <c r="W122" s="34">
        <v>7</v>
      </c>
      <c r="X122" s="34">
        <v>7</v>
      </c>
      <c r="Y122" s="19" t="s">
        <v>626</v>
      </c>
      <c r="Z122" s="47"/>
    </row>
    <row r="123" spans="1:26" x14ac:dyDescent="0.2">
      <c r="A123" s="16">
        <v>140</v>
      </c>
      <c r="B123" s="16">
        <v>160</v>
      </c>
      <c r="C123" s="77" t="s">
        <v>559</v>
      </c>
      <c r="D123" s="16" t="s">
        <v>186</v>
      </c>
      <c r="E123" s="16">
        <v>2002</v>
      </c>
      <c r="F123" s="45" t="s">
        <v>26</v>
      </c>
      <c r="G123" s="19" t="s">
        <v>257</v>
      </c>
      <c r="H123" s="47"/>
      <c r="I123" s="43" t="s">
        <v>34</v>
      </c>
      <c r="J123" s="78" t="s">
        <v>570</v>
      </c>
      <c r="K123" s="32">
        <v>75</v>
      </c>
      <c r="L123" s="32" t="s">
        <v>92</v>
      </c>
      <c r="M123" s="32">
        <v>80</v>
      </c>
      <c r="N123" s="105">
        <v>8</v>
      </c>
      <c r="O123" s="20">
        <f t="shared" si="31"/>
        <v>80</v>
      </c>
      <c r="P123" s="154">
        <v>90</v>
      </c>
      <c r="Q123" s="32">
        <v>95</v>
      </c>
      <c r="R123" s="32" t="s">
        <v>106</v>
      </c>
      <c r="S123" s="105">
        <v>8</v>
      </c>
      <c r="T123" s="20">
        <f t="shared" si="32"/>
        <v>95</v>
      </c>
      <c r="U123" s="79">
        <f t="shared" si="33"/>
        <v>175</v>
      </c>
      <c r="V123" s="80" t="s">
        <v>28</v>
      </c>
      <c r="W123" s="34">
        <v>8</v>
      </c>
      <c r="X123" s="34">
        <v>0</v>
      </c>
      <c r="Y123" s="19" t="s">
        <v>673</v>
      </c>
      <c r="Z123" s="47"/>
    </row>
    <row r="124" spans="1:26" ht="22.5" customHeight="1" x14ac:dyDescent="0.2">
      <c r="A124" s="198" t="s">
        <v>713</v>
      </c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217"/>
      <c r="P124" s="199"/>
      <c r="Q124" s="199"/>
      <c r="R124" s="199"/>
      <c r="S124" s="199"/>
      <c r="T124" s="217"/>
      <c r="U124" s="217"/>
      <c r="V124" s="217"/>
      <c r="W124" s="199"/>
      <c r="X124" s="199"/>
      <c r="Y124" s="200"/>
      <c r="Z124" s="47"/>
    </row>
    <row r="125" spans="1:26" x14ac:dyDescent="0.2">
      <c r="A125" s="16">
        <v>160</v>
      </c>
      <c r="B125" s="16">
        <v>270</v>
      </c>
      <c r="C125" s="17" t="s">
        <v>586</v>
      </c>
      <c r="D125" s="16" t="s">
        <v>186</v>
      </c>
      <c r="E125" s="16">
        <v>2001</v>
      </c>
      <c r="F125" s="16" t="s">
        <v>42</v>
      </c>
      <c r="G125" s="45" t="s">
        <v>211</v>
      </c>
      <c r="H125" s="18" t="s">
        <v>249</v>
      </c>
      <c r="I125" s="26" t="s">
        <v>34</v>
      </c>
      <c r="J125" s="27" t="s">
        <v>601</v>
      </c>
      <c r="K125" s="154">
        <v>117</v>
      </c>
      <c r="L125" s="154">
        <v>125</v>
      </c>
      <c r="M125" s="154" t="s">
        <v>543</v>
      </c>
      <c r="N125" s="21">
        <v>1</v>
      </c>
      <c r="O125" s="20">
        <f>MAX(K125:N125)</f>
        <v>125</v>
      </c>
      <c r="P125" s="154">
        <v>150</v>
      </c>
      <c r="Q125" s="154">
        <v>160</v>
      </c>
      <c r="R125" s="154">
        <v>165</v>
      </c>
      <c r="S125" s="21">
        <v>1</v>
      </c>
      <c r="T125" s="20">
        <f>MAX(P125:S125)</f>
        <v>165</v>
      </c>
      <c r="U125" s="24">
        <f>SUM(O125,T125)</f>
        <v>290</v>
      </c>
      <c r="V125" s="23" t="s">
        <v>42</v>
      </c>
      <c r="W125" s="185">
        <v>1</v>
      </c>
      <c r="X125" s="185">
        <v>13</v>
      </c>
      <c r="Y125" s="19" t="s">
        <v>648</v>
      </c>
      <c r="Z125" s="47"/>
    </row>
    <row r="126" spans="1:26" ht="13.5" customHeight="1" x14ac:dyDescent="0.2">
      <c r="A126" s="16">
        <v>36</v>
      </c>
      <c r="B126" s="16">
        <v>270</v>
      </c>
      <c r="C126" s="17" t="s">
        <v>584</v>
      </c>
      <c r="D126" s="16" t="s">
        <v>186</v>
      </c>
      <c r="E126" s="16">
        <v>2001</v>
      </c>
      <c r="F126" s="16" t="s">
        <v>42</v>
      </c>
      <c r="G126" s="45" t="s">
        <v>211</v>
      </c>
      <c r="H126" s="25" t="s">
        <v>249</v>
      </c>
      <c r="I126" s="26" t="s">
        <v>34</v>
      </c>
      <c r="J126" s="27" t="s">
        <v>603</v>
      </c>
      <c r="K126" s="154">
        <v>110</v>
      </c>
      <c r="L126" s="154">
        <v>120</v>
      </c>
      <c r="M126" s="154" t="s">
        <v>591</v>
      </c>
      <c r="N126" s="21">
        <v>2</v>
      </c>
      <c r="O126" s="20">
        <f>MAX(K126:N126)</f>
        <v>120</v>
      </c>
      <c r="P126" s="154">
        <v>145</v>
      </c>
      <c r="Q126" s="154">
        <v>150</v>
      </c>
      <c r="R126" s="154" t="s">
        <v>78</v>
      </c>
      <c r="S126" s="21">
        <v>2</v>
      </c>
      <c r="T126" s="20">
        <f>MAX(P126:S126)</f>
        <v>150</v>
      </c>
      <c r="U126" s="24">
        <f>SUM(O126,T126)</f>
        <v>270</v>
      </c>
      <c r="V126" s="23" t="s">
        <v>43</v>
      </c>
      <c r="W126" s="185">
        <v>2</v>
      </c>
      <c r="X126" s="185">
        <v>15</v>
      </c>
      <c r="Y126" s="19" t="s">
        <v>648</v>
      </c>
      <c r="Z126" s="47"/>
    </row>
    <row r="127" spans="1:26" ht="13.5" customHeight="1" x14ac:dyDescent="0.25">
      <c r="A127" s="16">
        <v>59</v>
      </c>
      <c r="B127" s="16">
        <v>180</v>
      </c>
      <c r="C127" s="17" t="s">
        <v>585</v>
      </c>
      <c r="D127" s="16" t="s">
        <v>186</v>
      </c>
      <c r="E127" s="16">
        <v>2003</v>
      </c>
      <c r="F127" s="16" t="s">
        <v>40</v>
      </c>
      <c r="G127" s="18" t="s">
        <v>27</v>
      </c>
      <c r="H127" s="18" t="s">
        <v>30</v>
      </c>
      <c r="I127" s="26" t="s">
        <v>31</v>
      </c>
      <c r="J127" s="27" t="s">
        <v>602</v>
      </c>
      <c r="K127" s="154">
        <v>70</v>
      </c>
      <c r="L127" s="154">
        <v>75</v>
      </c>
      <c r="M127" s="154">
        <v>80</v>
      </c>
      <c r="N127" s="21">
        <v>3</v>
      </c>
      <c r="O127" s="20">
        <f>MAX(K127:N127)</f>
        <v>80</v>
      </c>
      <c r="P127" s="154">
        <v>95</v>
      </c>
      <c r="Q127" s="154">
        <v>103</v>
      </c>
      <c r="R127" s="154" t="s">
        <v>128</v>
      </c>
      <c r="S127" s="21">
        <v>3</v>
      </c>
      <c r="T127" s="20">
        <f>MAX(P127:S127)</f>
        <v>103</v>
      </c>
      <c r="U127" s="24">
        <f>SUM(O127,T127)</f>
        <v>183</v>
      </c>
      <c r="V127" s="23" t="s">
        <v>28</v>
      </c>
      <c r="W127" s="185">
        <v>3</v>
      </c>
      <c r="X127" s="185" t="s">
        <v>58</v>
      </c>
      <c r="Y127" s="28" t="s">
        <v>217</v>
      </c>
      <c r="Z127" s="47"/>
    </row>
    <row r="128" spans="1:26" ht="13.5" customHeight="1" x14ac:dyDescent="0.25">
      <c r="A128" s="16">
        <v>56</v>
      </c>
      <c r="B128" s="16">
        <v>185</v>
      </c>
      <c r="C128" s="17" t="s">
        <v>720</v>
      </c>
      <c r="D128" s="16" t="s">
        <v>186</v>
      </c>
      <c r="E128" s="16">
        <v>2001</v>
      </c>
      <c r="F128" s="16" t="s">
        <v>721</v>
      </c>
      <c r="G128" s="18" t="s">
        <v>248</v>
      </c>
      <c r="H128" s="18" t="s">
        <v>247</v>
      </c>
      <c r="I128" s="26" t="s">
        <v>31</v>
      </c>
      <c r="J128" s="27" t="s">
        <v>722</v>
      </c>
      <c r="K128" s="154" t="s">
        <v>116</v>
      </c>
      <c r="L128" s="154">
        <v>75</v>
      </c>
      <c r="M128" s="154">
        <v>80</v>
      </c>
      <c r="N128" s="21">
        <v>4</v>
      </c>
      <c r="O128" s="20">
        <f t="shared" ref="O128:O130" si="34">MAX(K128:N128)</f>
        <v>80</v>
      </c>
      <c r="P128" s="154">
        <v>90</v>
      </c>
      <c r="Q128" s="154" t="s">
        <v>106</v>
      </c>
      <c r="R128" s="154">
        <v>100</v>
      </c>
      <c r="S128" s="21">
        <v>4</v>
      </c>
      <c r="T128" s="20">
        <f>MAX(P128:S128)</f>
        <v>100</v>
      </c>
      <c r="U128" s="24">
        <v>180</v>
      </c>
      <c r="V128" s="23" t="s">
        <v>40</v>
      </c>
      <c r="W128" s="185">
        <v>4</v>
      </c>
      <c r="X128" s="185" t="s">
        <v>58</v>
      </c>
      <c r="Y128" s="28" t="s">
        <v>637</v>
      </c>
      <c r="Z128" s="47"/>
    </row>
    <row r="129" spans="1:26" ht="13.5" customHeight="1" x14ac:dyDescent="0.25">
      <c r="A129" s="16">
        <v>93</v>
      </c>
      <c r="B129" s="16">
        <v>150</v>
      </c>
      <c r="C129" s="17" t="s">
        <v>723</v>
      </c>
      <c r="D129" s="16" t="s">
        <v>186</v>
      </c>
      <c r="E129" s="16">
        <v>2003</v>
      </c>
      <c r="F129" s="16" t="s">
        <v>43</v>
      </c>
      <c r="G129" s="18" t="s">
        <v>190</v>
      </c>
      <c r="H129" s="18" t="s">
        <v>214</v>
      </c>
      <c r="I129" s="26" t="s">
        <v>31</v>
      </c>
      <c r="J129" s="27" t="s">
        <v>732</v>
      </c>
      <c r="K129" s="154">
        <v>74</v>
      </c>
      <c r="L129" s="154">
        <v>77</v>
      </c>
      <c r="M129" s="154" t="s">
        <v>410</v>
      </c>
      <c r="N129" s="105">
        <v>6</v>
      </c>
      <c r="O129" s="20">
        <f t="shared" si="34"/>
        <v>77</v>
      </c>
      <c r="P129" s="154">
        <v>90</v>
      </c>
      <c r="Q129" s="154">
        <v>93</v>
      </c>
      <c r="R129" s="154">
        <v>96</v>
      </c>
      <c r="S129" s="21"/>
      <c r="T129" s="20">
        <f t="shared" ref="T129:T130" si="35">MAX(P129:S129)</f>
        <v>96</v>
      </c>
      <c r="U129" s="24">
        <f t="shared" ref="U129:U130" si="36">SUM(O129,T129)</f>
        <v>173</v>
      </c>
      <c r="V129" s="23" t="s">
        <v>28</v>
      </c>
      <c r="W129" s="185">
        <v>5</v>
      </c>
      <c r="X129" s="185" t="s">
        <v>58</v>
      </c>
      <c r="Y129" s="28" t="s">
        <v>690</v>
      </c>
      <c r="Z129" s="47"/>
    </row>
    <row r="130" spans="1:26" ht="13.5" customHeight="1" x14ac:dyDescent="0.25">
      <c r="A130" s="16">
        <v>145</v>
      </c>
      <c r="B130" s="16">
        <v>180</v>
      </c>
      <c r="C130" s="17" t="s">
        <v>733</v>
      </c>
      <c r="D130" s="16" t="s">
        <v>186</v>
      </c>
      <c r="E130" s="16">
        <v>2001</v>
      </c>
      <c r="F130" s="16" t="s">
        <v>43</v>
      </c>
      <c r="G130" s="18" t="s">
        <v>248</v>
      </c>
      <c r="H130" s="18" t="s">
        <v>203</v>
      </c>
      <c r="I130" s="26" t="s">
        <v>31</v>
      </c>
      <c r="J130" s="190" t="s">
        <v>735</v>
      </c>
      <c r="K130" s="154">
        <v>70</v>
      </c>
      <c r="L130" s="154">
        <v>75</v>
      </c>
      <c r="M130" s="154">
        <v>80</v>
      </c>
      <c r="N130" s="105">
        <v>5</v>
      </c>
      <c r="O130" s="20">
        <f t="shared" si="34"/>
        <v>80</v>
      </c>
      <c r="P130" s="154">
        <v>90</v>
      </c>
      <c r="Q130" s="154">
        <v>95</v>
      </c>
      <c r="R130" s="154" t="s">
        <v>120</v>
      </c>
      <c r="S130" s="21"/>
      <c r="T130" s="20">
        <f t="shared" si="35"/>
        <v>95</v>
      </c>
      <c r="U130" s="24">
        <f t="shared" si="36"/>
        <v>175</v>
      </c>
      <c r="V130" s="23" t="s">
        <v>28</v>
      </c>
      <c r="W130" s="185">
        <v>6</v>
      </c>
      <c r="X130" s="185" t="s">
        <v>58</v>
      </c>
      <c r="Y130" s="28" t="s">
        <v>637</v>
      </c>
      <c r="Z130" s="47"/>
    </row>
    <row r="131" spans="1:26" ht="12.75" customHeight="1" x14ac:dyDescent="0.25">
      <c r="A131" s="16">
        <v>59</v>
      </c>
      <c r="B131" s="16">
        <v>180</v>
      </c>
      <c r="C131" s="17" t="s">
        <v>734</v>
      </c>
      <c r="D131" s="16" t="s">
        <v>186</v>
      </c>
      <c r="E131" s="16">
        <v>2002</v>
      </c>
      <c r="F131" s="16" t="s">
        <v>43</v>
      </c>
      <c r="G131" s="18" t="s">
        <v>248</v>
      </c>
      <c r="H131" s="18" t="s">
        <v>203</v>
      </c>
      <c r="I131" s="26" t="s">
        <v>31</v>
      </c>
      <c r="J131" s="190" t="s">
        <v>736</v>
      </c>
      <c r="K131" s="154">
        <v>65</v>
      </c>
      <c r="L131" s="154">
        <v>70</v>
      </c>
      <c r="M131" s="154">
        <v>73</v>
      </c>
      <c r="N131" s="105">
        <v>7</v>
      </c>
      <c r="O131" s="20">
        <f>MAX(K131:N131)</f>
        <v>73</v>
      </c>
      <c r="P131" s="154">
        <v>90</v>
      </c>
      <c r="Q131" s="154">
        <v>95</v>
      </c>
      <c r="R131" s="154">
        <v>99</v>
      </c>
      <c r="S131" s="21">
        <v>3</v>
      </c>
      <c r="T131" s="20">
        <f>MAX(P131:S131)</f>
        <v>99</v>
      </c>
      <c r="U131" s="24">
        <f>SUM(O131,T131)</f>
        <v>172</v>
      </c>
      <c r="V131" s="23" t="s">
        <v>28</v>
      </c>
      <c r="W131" s="185">
        <v>7</v>
      </c>
      <c r="X131" s="185" t="s">
        <v>58</v>
      </c>
      <c r="Y131" s="28" t="s">
        <v>637</v>
      </c>
      <c r="Z131" s="47"/>
    </row>
    <row r="132" spans="1:26" ht="17.25" customHeight="1" x14ac:dyDescent="0.2">
      <c r="A132" s="198" t="s">
        <v>714</v>
      </c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217"/>
      <c r="P132" s="199"/>
      <c r="Q132" s="199"/>
      <c r="R132" s="199"/>
      <c r="S132" s="199"/>
      <c r="T132" s="217"/>
      <c r="U132" s="217"/>
      <c r="V132" s="217"/>
      <c r="W132" s="199"/>
      <c r="X132" s="199"/>
      <c r="Y132" s="200"/>
      <c r="Z132" s="47"/>
    </row>
    <row r="133" spans="1:26" x14ac:dyDescent="0.2">
      <c r="A133" s="16">
        <v>13</v>
      </c>
      <c r="B133" s="16">
        <v>265</v>
      </c>
      <c r="C133" s="17" t="s">
        <v>587</v>
      </c>
      <c r="D133" s="16" t="s">
        <v>186</v>
      </c>
      <c r="E133" s="16">
        <v>2001</v>
      </c>
      <c r="F133" s="16" t="s">
        <v>42</v>
      </c>
      <c r="G133" s="45" t="s">
        <v>211</v>
      </c>
      <c r="H133" s="18" t="s">
        <v>249</v>
      </c>
      <c r="I133" s="18" t="s">
        <v>34</v>
      </c>
      <c r="J133" s="27" t="s">
        <v>607</v>
      </c>
      <c r="K133" s="154">
        <v>116</v>
      </c>
      <c r="L133" s="154">
        <v>124</v>
      </c>
      <c r="M133" s="154">
        <v>127</v>
      </c>
      <c r="N133" s="32">
        <v>1</v>
      </c>
      <c r="O133" s="20">
        <f>MAX(K133:N133)</f>
        <v>127</v>
      </c>
      <c r="P133" s="154">
        <v>145</v>
      </c>
      <c r="Q133" s="154">
        <v>152</v>
      </c>
      <c r="R133" s="154">
        <v>163</v>
      </c>
      <c r="S133" s="32">
        <v>1</v>
      </c>
      <c r="T133" s="20">
        <f>MAX(P133:S133)</f>
        <v>163</v>
      </c>
      <c r="U133" s="24">
        <f>SUM(O133,T133)</f>
        <v>290</v>
      </c>
      <c r="V133" s="22" t="s">
        <v>43</v>
      </c>
      <c r="W133" s="31">
        <v>1</v>
      </c>
      <c r="X133" s="31">
        <v>15</v>
      </c>
      <c r="Y133" s="19" t="s">
        <v>649</v>
      </c>
      <c r="Z133" s="47"/>
    </row>
    <row r="134" spans="1:26" x14ac:dyDescent="0.2">
      <c r="A134" s="16">
        <v>106</v>
      </c>
      <c r="B134" s="16">
        <v>250</v>
      </c>
      <c r="C134" s="17" t="s">
        <v>589</v>
      </c>
      <c r="D134" s="16" t="s">
        <v>186</v>
      </c>
      <c r="E134" s="16">
        <v>2001</v>
      </c>
      <c r="F134" s="16" t="s">
        <v>43</v>
      </c>
      <c r="G134" s="116" t="s">
        <v>187</v>
      </c>
      <c r="H134" s="18" t="s">
        <v>253</v>
      </c>
      <c r="I134" s="43" t="s">
        <v>31</v>
      </c>
      <c r="J134" s="27" t="s">
        <v>604</v>
      </c>
      <c r="K134" s="154">
        <v>115</v>
      </c>
      <c r="L134" s="154">
        <v>123</v>
      </c>
      <c r="M134" s="154" t="s">
        <v>591</v>
      </c>
      <c r="N134" s="21">
        <v>2</v>
      </c>
      <c r="O134" s="20">
        <f>MAX(K134:N134)</f>
        <v>123</v>
      </c>
      <c r="P134" s="154">
        <v>145</v>
      </c>
      <c r="Q134" s="154" t="s">
        <v>568</v>
      </c>
      <c r="R134" s="154" t="s">
        <v>568</v>
      </c>
      <c r="S134" s="21">
        <v>2</v>
      </c>
      <c r="T134" s="20">
        <f>MAX(P134:S134)</f>
        <v>145</v>
      </c>
      <c r="U134" s="24">
        <f>SUM(O134,T134)</f>
        <v>268</v>
      </c>
      <c r="V134" s="23" t="s">
        <v>40</v>
      </c>
      <c r="W134" s="185">
        <v>2</v>
      </c>
      <c r="X134" s="185">
        <v>13</v>
      </c>
      <c r="Y134" s="19" t="s">
        <v>217</v>
      </c>
      <c r="Z134" s="47"/>
    </row>
    <row r="135" spans="1:26" x14ac:dyDescent="0.2">
      <c r="A135" s="16">
        <v>196</v>
      </c>
      <c r="B135" s="16">
        <v>165</v>
      </c>
      <c r="C135" s="17" t="s">
        <v>590</v>
      </c>
      <c r="D135" s="16" t="s">
        <v>186</v>
      </c>
      <c r="E135" s="16">
        <v>2003</v>
      </c>
      <c r="F135" s="16" t="s">
        <v>42</v>
      </c>
      <c r="G135" s="18" t="s">
        <v>27</v>
      </c>
      <c r="H135" s="18" t="s">
        <v>244</v>
      </c>
      <c r="I135" s="26" t="s">
        <v>34</v>
      </c>
      <c r="J135" s="27" t="s">
        <v>605</v>
      </c>
      <c r="K135" s="154">
        <v>105</v>
      </c>
      <c r="L135" s="154">
        <v>110</v>
      </c>
      <c r="M135" s="154">
        <v>117</v>
      </c>
      <c r="N135" s="184">
        <v>3</v>
      </c>
      <c r="O135" s="20">
        <f>MAX(K135:N135)</f>
        <v>117</v>
      </c>
      <c r="P135" s="154">
        <v>140</v>
      </c>
      <c r="Q135" s="154" t="s">
        <v>135</v>
      </c>
      <c r="R135" s="154">
        <v>145</v>
      </c>
      <c r="S135" s="184">
        <v>3</v>
      </c>
      <c r="T135" s="20">
        <f>MAX(P135:S135)</f>
        <v>145</v>
      </c>
      <c r="U135" s="24">
        <f>SUM(O135,T135)</f>
        <v>262</v>
      </c>
      <c r="V135" s="185" t="s">
        <v>40</v>
      </c>
      <c r="W135" s="185">
        <v>3</v>
      </c>
      <c r="X135" s="185">
        <v>11</v>
      </c>
      <c r="Y135" s="19" t="s">
        <v>616</v>
      </c>
      <c r="Z135" s="47"/>
    </row>
    <row r="136" spans="1:26" x14ac:dyDescent="0.2">
      <c r="A136" s="16">
        <v>72</v>
      </c>
      <c r="B136" s="16">
        <v>260</v>
      </c>
      <c r="C136" s="17" t="s">
        <v>588</v>
      </c>
      <c r="D136" s="16" t="s">
        <v>186</v>
      </c>
      <c r="E136" s="16">
        <v>2002</v>
      </c>
      <c r="F136" s="16" t="s">
        <v>26</v>
      </c>
      <c r="G136" s="18" t="s">
        <v>27</v>
      </c>
      <c r="H136" s="18" t="s">
        <v>30</v>
      </c>
      <c r="I136" s="43" t="s">
        <v>31</v>
      </c>
      <c r="J136" s="27" t="s">
        <v>606</v>
      </c>
      <c r="K136" s="154">
        <v>70</v>
      </c>
      <c r="L136" s="154" t="s">
        <v>107</v>
      </c>
      <c r="M136" s="154">
        <v>74</v>
      </c>
      <c r="N136" s="105">
        <v>5</v>
      </c>
      <c r="O136" s="20">
        <f>MAX(K136:N136)</f>
        <v>74</v>
      </c>
      <c r="P136" s="154" t="s">
        <v>103</v>
      </c>
      <c r="Q136" s="154" t="s">
        <v>103</v>
      </c>
      <c r="R136" s="154">
        <v>90</v>
      </c>
      <c r="S136" s="105">
        <v>6</v>
      </c>
      <c r="T136" s="20">
        <f>MAX(P136:S136)</f>
        <v>90</v>
      </c>
      <c r="U136" s="24">
        <f>SUM(O136,T136)</f>
        <v>164</v>
      </c>
      <c r="V136" s="23" t="s">
        <v>29</v>
      </c>
      <c r="W136" s="185">
        <v>4</v>
      </c>
      <c r="X136" s="185" t="s">
        <v>58</v>
      </c>
      <c r="Y136" s="19" t="s">
        <v>600</v>
      </c>
      <c r="Z136" s="47"/>
    </row>
    <row r="137" spans="1:26" ht="13.5" x14ac:dyDescent="0.25">
      <c r="A137" s="16">
        <v>39</v>
      </c>
      <c r="B137" s="16">
        <v>140</v>
      </c>
      <c r="C137" s="17" t="s">
        <v>724</v>
      </c>
      <c r="D137" s="16" t="s">
        <v>186</v>
      </c>
      <c r="E137" s="16">
        <v>2002</v>
      </c>
      <c r="F137" s="16" t="s">
        <v>43</v>
      </c>
      <c r="G137" s="18" t="s">
        <v>190</v>
      </c>
      <c r="H137" s="18" t="s">
        <v>255</v>
      </c>
      <c r="I137" s="43" t="s">
        <v>31</v>
      </c>
      <c r="J137" s="27" t="s">
        <v>727</v>
      </c>
      <c r="K137" s="154">
        <v>65</v>
      </c>
      <c r="L137" s="154">
        <v>70</v>
      </c>
      <c r="M137" s="154" t="s">
        <v>99</v>
      </c>
      <c r="N137" s="105">
        <v>6</v>
      </c>
      <c r="O137" s="20">
        <f t="shared" ref="O137:O138" si="37">MAX(K137:N137)</f>
        <v>70</v>
      </c>
      <c r="P137" s="154">
        <v>85</v>
      </c>
      <c r="Q137" s="154">
        <v>90</v>
      </c>
      <c r="R137" s="154">
        <v>94</v>
      </c>
      <c r="S137" s="105">
        <v>4</v>
      </c>
      <c r="T137" s="20">
        <f t="shared" ref="T137:T138" si="38">MAX(P137:S137)</f>
        <v>94</v>
      </c>
      <c r="U137" s="24">
        <f t="shared" ref="U137:U138" si="39">SUM(O137,T137)</f>
        <v>164</v>
      </c>
      <c r="V137" s="23" t="s">
        <v>29</v>
      </c>
      <c r="W137" s="185">
        <v>5</v>
      </c>
      <c r="X137" s="185" t="s">
        <v>58</v>
      </c>
      <c r="Y137" s="28" t="s">
        <v>637</v>
      </c>
      <c r="Z137" s="47"/>
    </row>
    <row r="138" spans="1:26" ht="13.5" x14ac:dyDescent="0.25">
      <c r="A138" s="16">
        <v>65</v>
      </c>
      <c r="B138" s="16">
        <v>190</v>
      </c>
      <c r="C138" s="17" t="s">
        <v>725</v>
      </c>
      <c r="D138" s="16" t="s">
        <v>186</v>
      </c>
      <c r="E138" s="16">
        <v>2002</v>
      </c>
      <c r="F138" s="16" t="s">
        <v>43</v>
      </c>
      <c r="G138" s="18" t="s">
        <v>248</v>
      </c>
      <c r="H138" s="18" t="s">
        <v>203</v>
      </c>
      <c r="I138" s="43" t="s">
        <v>31</v>
      </c>
      <c r="J138" s="27" t="s">
        <v>730</v>
      </c>
      <c r="K138" s="154">
        <v>60</v>
      </c>
      <c r="L138" s="154">
        <v>63</v>
      </c>
      <c r="M138" s="154">
        <v>67</v>
      </c>
      <c r="N138" s="105">
        <v>7</v>
      </c>
      <c r="O138" s="20">
        <f t="shared" si="37"/>
        <v>67</v>
      </c>
      <c r="P138" s="154">
        <v>80</v>
      </c>
      <c r="Q138" s="154">
        <v>85</v>
      </c>
      <c r="R138" s="154">
        <v>94</v>
      </c>
      <c r="S138" s="105">
        <v>5</v>
      </c>
      <c r="T138" s="20">
        <f t="shared" si="38"/>
        <v>94</v>
      </c>
      <c r="U138" s="24">
        <f t="shared" si="39"/>
        <v>161</v>
      </c>
      <c r="V138" s="23" t="s">
        <v>29</v>
      </c>
      <c r="W138" s="185">
        <v>6</v>
      </c>
      <c r="X138" s="185" t="s">
        <v>58</v>
      </c>
      <c r="Y138" s="28" t="s">
        <v>637</v>
      </c>
      <c r="Z138" s="47"/>
    </row>
    <row r="139" spans="1:26" ht="13.5" x14ac:dyDescent="0.25">
      <c r="A139" s="16">
        <v>72</v>
      </c>
      <c r="B139" s="16">
        <v>180</v>
      </c>
      <c r="C139" s="17" t="s">
        <v>726</v>
      </c>
      <c r="D139" s="16" t="s">
        <v>186</v>
      </c>
      <c r="E139" s="16">
        <v>2002</v>
      </c>
      <c r="F139" s="16" t="s">
        <v>26</v>
      </c>
      <c r="G139" s="18" t="s">
        <v>248</v>
      </c>
      <c r="H139" s="18" t="s">
        <v>203</v>
      </c>
      <c r="I139" s="43" t="s">
        <v>31</v>
      </c>
      <c r="J139" s="27" t="s">
        <v>731</v>
      </c>
      <c r="K139" s="154">
        <v>67</v>
      </c>
      <c r="L139" s="154">
        <v>69</v>
      </c>
      <c r="M139" s="154">
        <v>71</v>
      </c>
      <c r="N139" s="105">
        <v>4</v>
      </c>
      <c r="O139" s="20">
        <f>MAX(K139:N139)</f>
        <v>71</v>
      </c>
      <c r="P139" s="154">
        <v>83</v>
      </c>
      <c r="Q139" s="154">
        <v>86</v>
      </c>
      <c r="R139" s="154">
        <v>89</v>
      </c>
      <c r="S139" s="105">
        <v>7</v>
      </c>
      <c r="T139" s="20">
        <f>MAX(P139:S139)</f>
        <v>89</v>
      </c>
      <c r="U139" s="24">
        <f>SUM(O139,T139)</f>
        <v>160</v>
      </c>
      <c r="V139" s="23" t="s">
        <v>29</v>
      </c>
      <c r="W139" s="185">
        <v>7</v>
      </c>
      <c r="X139" s="185" t="s">
        <v>58</v>
      </c>
      <c r="Y139" s="28" t="s">
        <v>637</v>
      </c>
      <c r="Z139" s="47"/>
    </row>
    <row r="140" spans="1:26" x14ac:dyDescent="0.2">
      <c r="A140" s="228" t="s">
        <v>593</v>
      </c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30"/>
      <c r="Z140" s="47"/>
    </row>
    <row r="141" spans="1:26" x14ac:dyDescent="0.2">
      <c r="A141" s="49">
        <v>122</v>
      </c>
      <c r="B141" s="88">
        <v>300</v>
      </c>
      <c r="C141" s="90" t="s">
        <v>594</v>
      </c>
      <c r="D141" s="88" t="s">
        <v>186</v>
      </c>
      <c r="E141" s="88">
        <v>2000</v>
      </c>
      <c r="F141" s="18" t="s">
        <v>53</v>
      </c>
      <c r="G141" s="89" t="s">
        <v>211</v>
      </c>
      <c r="H141" s="89" t="s">
        <v>249</v>
      </c>
      <c r="I141" s="138" t="s">
        <v>34</v>
      </c>
      <c r="J141" s="27" t="s">
        <v>595</v>
      </c>
      <c r="K141" s="154">
        <v>120</v>
      </c>
      <c r="L141" s="154">
        <v>130</v>
      </c>
      <c r="M141" s="154" t="s">
        <v>539</v>
      </c>
      <c r="N141" s="16"/>
      <c r="O141" s="20">
        <f t="shared" ref="O141" si="40">MAX(K141:N141)</f>
        <v>130</v>
      </c>
      <c r="P141" s="154">
        <v>160</v>
      </c>
      <c r="Q141" s="154">
        <v>170</v>
      </c>
      <c r="R141" s="154" t="s">
        <v>596</v>
      </c>
      <c r="S141" s="16"/>
      <c r="T141" s="20">
        <f t="shared" ref="T141" si="41">MAX(P141:S141)</f>
        <v>170</v>
      </c>
      <c r="U141" s="79">
        <f t="shared" ref="U141" si="42">SUM(O141,T141)</f>
        <v>300</v>
      </c>
      <c r="V141" s="18" t="s">
        <v>42</v>
      </c>
      <c r="W141" s="123" t="s">
        <v>123</v>
      </c>
      <c r="X141" s="31" t="s">
        <v>123</v>
      </c>
      <c r="Y141" s="19" t="s">
        <v>597</v>
      </c>
      <c r="Z141" s="47"/>
    </row>
    <row r="142" spans="1:26" x14ac:dyDescent="0.2">
      <c r="A142" s="139"/>
      <c r="B142" s="140"/>
      <c r="C142" s="106"/>
      <c r="D142" s="140"/>
      <c r="E142" s="140"/>
      <c r="F142" s="71"/>
      <c r="G142" s="141"/>
      <c r="H142" s="141"/>
      <c r="I142" s="71"/>
      <c r="J142" s="71"/>
      <c r="K142" s="142"/>
      <c r="L142" s="142"/>
      <c r="M142" s="142"/>
      <c r="N142" s="71"/>
      <c r="O142" s="143"/>
      <c r="P142" s="142"/>
      <c r="Q142" s="142"/>
      <c r="R142" s="142"/>
      <c r="S142" s="71"/>
      <c r="T142" s="143"/>
      <c r="U142" s="144"/>
      <c r="V142" s="71"/>
      <c r="W142" s="145"/>
      <c r="X142" s="71"/>
      <c r="Y142" s="146"/>
      <c r="Z142" s="47"/>
    </row>
    <row r="143" spans="1:26" x14ac:dyDescent="0.2">
      <c r="A143" s="47"/>
      <c r="B143" s="47"/>
      <c r="C143" s="196"/>
      <c r="D143" s="196"/>
      <c r="E143" s="196"/>
      <c r="F143" s="196"/>
      <c r="G143" s="196"/>
      <c r="H143" s="182"/>
      <c r="I143" s="48"/>
      <c r="J143" s="48"/>
      <c r="K143" s="48"/>
      <c r="L143" s="48"/>
      <c r="M143" s="48"/>
      <c r="N143" s="48"/>
      <c r="O143" s="48"/>
      <c r="P143" s="197"/>
      <c r="Q143" s="197"/>
      <c r="R143" s="197"/>
      <c r="S143" s="197"/>
      <c r="T143" s="197"/>
      <c r="U143" s="197"/>
      <c r="V143" s="197"/>
      <c r="W143" s="197"/>
      <c r="X143" s="197"/>
      <c r="Y143" s="46"/>
      <c r="Z143" s="47"/>
    </row>
    <row r="144" spans="1:26" x14ac:dyDescent="0.2">
      <c r="A144" s="47"/>
      <c r="B144" s="47"/>
      <c r="C144" s="182"/>
      <c r="D144" s="182"/>
      <c r="E144" s="182"/>
      <c r="F144" s="182"/>
      <c r="G144" s="182"/>
      <c r="H144" s="182"/>
      <c r="I144" s="48"/>
      <c r="J144" s="48"/>
      <c r="K144" s="48"/>
      <c r="L144" s="48"/>
      <c r="M144" s="48"/>
      <c r="N144" s="48"/>
      <c r="O144" s="48"/>
      <c r="P144" s="183"/>
      <c r="Q144" s="183"/>
      <c r="R144" s="183"/>
      <c r="S144" s="183"/>
      <c r="T144" s="183"/>
      <c r="U144" s="183"/>
      <c r="V144" s="183"/>
      <c r="W144" s="183"/>
      <c r="X144" s="183"/>
      <c r="Y144" s="46"/>
      <c r="Z144" s="47"/>
    </row>
    <row r="145" spans="1:26" x14ac:dyDescent="0.2">
      <c r="A145" s="47"/>
      <c r="B145" s="47"/>
      <c r="C145" s="196"/>
      <c r="D145" s="196"/>
      <c r="E145" s="196"/>
      <c r="F145" s="196"/>
      <c r="G145" s="196"/>
      <c r="H145" s="182"/>
      <c r="I145" s="48"/>
      <c r="J145" s="48"/>
      <c r="K145" s="48"/>
      <c r="L145" s="48"/>
      <c r="M145" s="48"/>
      <c r="N145" s="48"/>
      <c r="O145" s="48"/>
      <c r="P145" s="197"/>
      <c r="Q145" s="197"/>
      <c r="R145" s="197"/>
      <c r="S145" s="197"/>
      <c r="T145" s="197"/>
      <c r="U145" s="197"/>
      <c r="V145" s="197"/>
      <c r="W145" s="197"/>
      <c r="X145" s="197"/>
      <c r="Y145" s="46"/>
      <c r="Z145" s="47"/>
    </row>
  </sheetData>
  <sortState ref="A121:Y123">
    <sortCondition descending="1" ref="U121:U123"/>
  </sortState>
  <mergeCells count="37">
    <mergeCell ref="C145:G145"/>
    <mergeCell ref="P145:X145"/>
    <mergeCell ref="C143:G143"/>
    <mergeCell ref="A67:Y67"/>
    <mergeCell ref="A54:Y54"/>
    <mergeCell ref="A132:Y132"/>
    <mergeCell ref="P143:X143"/>
    <mergeCell ref="A86:Y86"/>
    <mergeCell ref="A100:Y100"/>
    <mergeCell ref="A115:Y115"/>
    <mergeCell ref="A124:Y124"/>
    <mergeCell ref="A140:Y140"/>
    <mergeCell ref="E33:Z33"/>
    <mergeCell ref="A34:Z34"/>
    <mergeCell ref="P35:T35"/>
    <mergeCell ref="K35:O35"/>
    <mergeCell ref="G35:G36"/>
    <mergeCell ref="D35:D37"/>
    <mergeCell ref="X35:X37"/>
    <mergeCell ref="W35:W36"/>
    <mergeCell ref="I35:I36"/>
    <mergeCell ref="A38:Y38"/>
    <mergeCell ref="A2:Y2"/>
    <mergeCell ref="A31:Y31"/>
    <mergeCell ref="A30:Y30"/>
    <mergeCell ref="A4:Y4"/>
    <mergeCell ref="A7:Y7"/>
    <mergeCell ref="A11:Y11"/>
    <mergeCell ref="A13:Y13"/>
    <mergeCell ref="A9:Y9"/>
    <mergeCell ref="B25:E25"/>
    <mergeCell ref="F35:F37"/>
    <mergeCell ref="C35:C36"/>
    <mergeCell ref="B35:B37"/>
    <mergeCell ref="A35:A37"/>
    <mergeCell ref="B28:C28"/>
    <mergeCell ref="A32:Z32"/>
  </mergeCells>
  <conditionalFormatting sqref="O30:O31 S30:T31 O37 T37 O39:O46 T39:T47 O56:O66 T55:T66 O87:O95 T87:T95 T49:T50 O84:O85 T84:T85">
    <cfRule type="cellIs" dxfId="487" priority="2522" stopIfTrue="1" operator="greaterThan">
      <formula>0</formula>
    </cfRule>
  </conditionalFormatting>
  <conditionalFormatting sqref="O30:O31 S30:T31 O37 T37 O39:O46 T39:T47 O56:O66 T55:T66 O87:O95 T87:T95 T49:T50 O84:O85 T84:T85">
    <cfRule type="cellIs" dxfId="486" priority="2525" stopIfTrue="1" operator="equal">
      <formula>0</formula>
    </cfRule>
  </conditionalFormatting>
  <conditionalFormatting sqref="U30:U31 U36:U37">
    <cfRule type="cellIs" dxfId="485" priority="2524" stopIfTrue="1" operator="greaterThan">
      <formula>0</formula>
    </cfRule>
  </conditionalFormatting>
  <conditionalFormatting sqref="U30:U31 U36:U37">
    <cfRule type="cellIs" dxfId="484" priority="2523" stopIfTrue="1" operator="equal">
      <formula>0</formula>
    </cfRule>
  </conditionalFormatting>
  <conditionalFormatting sqref="S37">
    <cfRule type="cellIs" dxfId="483" priority="2521" stopIfTrue="1" operator="greaterThan">
      <formula>7</formula>
    </cfRule>
  </conditionalFormatting>
  <conditionalFormatting sqref="S37">
    <cfRule type="containsBlanks" dxfId="482" priority="2520" stopIfTrue="1">
      <formula>LEN(TRIM(S37))=0</formula>
    </cfRule>
  </conditionalFormatting>
  <conditionalFormatting sqref="S37">
    <cfRule type="expression" dxfId="481" priority="2518" stopIfTrue="1">
      <formula>RIGHT(S37,1)="."</formula>
    </cfRule>
    <cfRule type="expression" dxfId="480" priority="2519" stopIfTrue="1">
      <formula>RIGHT(S37,1)="х"</formula>
    </cfRule>
  </conditionalFormatting>
  <conditionalFormatting sqref="S37">
    <cfRule type="containsText" dxfId="479" priority="2516" stopIfTrue="1" operator="containsText" text="!">
      <formula>NOT(ISERROR(SEARCH("!",S37)))</formula>
    </cfRule>
    <cfRule type="containsText" priority="2517" stopIfTrue="1" operator="containsText" text="!">
      <formula>NOT(ISERROR(SEARCH("!",S37)))</formula>
    </cfRule>
  </conditionalFormatting>
  <conditionalFormatting sqref="O32 S32:T32">
    <cfRule type="cellIs" dxfId="478" priority="2507" stopIfTrue="1" operator="greaterThan">
      <formula>0</formula>
    </cfRule>
  </conditionalFormatting>
  <conditionalFormatting sqref="O32 S32:T32">
    <cfRule type="cellIs" dxfId="477" priority="2506" stopIfTrue="1" operator="equal">
      <formula>0</formula>
    </cfRule>
  </conditionalFormatting>
  <conditionalFormatting sqref="U32">
    <cfRule type="cellIs" dxfId="476" priority="2505" stopIfTrue="1" operator="greaterThan">
      <formula>0</formula>
    </cfRule>
  </conditionalFormatting>
  <conditionalFormatting sqref="U32">
    <cfRule type="cellIs" dxfId="475" priority="2504" stopIfTrue="1" operator="equal">
      <formula>0</formula>
    </cfRule>
  </conditionalFormatting>
  <conditionalFormatting sqref="O125 O131">
    <cfRule type="cellIs" dxfId="474" priority="1433" stopIfTrue="1" operator="equal">
      <formula>0</formula>
    </cfRule>
  </conditionalFormatting>
  <conditionalFormatting sqref="O125 O131">
    <cfRule type="cellIs" dxfId="473" priority="1434" stopIfTrue="1" operator="greaterThan">
      <formula>0</formula>
    </cfRule>
  </conditionalFormatting>
  <conditionalFormatting sqref="P125:R125 K125:M125 K131:M131 P131:R131">
    <cfRule type="containsText" dxfId="472" priority="1435" operator="containsText" text="х">
      <formula>NOT(ISERROR(SEARCH("х",K125)))</formula>
    </cfRule>
    <cfRule type="containsText" dxfId="471" priority="1436" operator="containsText" text="!">
      <formula>NOT(ISERROR(SEARCH("!",K125)))</formula>
    </cfRule>
    <cfRule type="colorScale" priority="1437">
      <colorScale>
        <cfvo type="min"/>
        <cfvo type="max"/>
        <color theme="0"/>
        <color theme="0"/>
      </colorScale>
    </cfRule>
  </conditionalFormatting>
  <conditionalFormatting sqref="P125:R125 P131:R131">
    <cfRule type="containsText" dxfId="470" priority="1438" operator="containsText" text="х">
      <formula>NOT(ISERROR(SEARCH("х",P125)))</formula>
    </cfRule>
    <cfRule type="containsText" dxfId="469" priority="1439" operator="containsText" text="!">
      <formula>NOT(ISERROR(SEARCH("!",P125)))</formula>
    </cfRule>
    <cfRule type="colorScale" priority="1440">
      <colorScale>
        <cfvo type="min"/>
        <cfvo type="max"/>
        <color rgb="FF00B050"/>
        <color rgb="FF00B050"/>
      </colorScale>
    </cfRule>
  </conditionalFormatting>
  <conditionalFormatting sqref="P125:R125 K125:M125 K131:M131 P131:R131">
    <cfRule type="containsText" dxfId="468" priority="1441" operator="containsText" text="х">
      <formula>NOT(ISERROR(SEARCH("х",K125)))</formula>
    </cfRule>
    <cfRule type="containsText" dxfId="467" priority="1442" operator="containsText" text="!">
      <formula>NOT(ISERROR(SEARCH("!",K125)))</formula>
    </cfRule>
    <cfRule type="colorScale" priority="1443">
      <colorScale>
        <cfvo type="min"/>
        <cfvo type="max"/>
        <color theme="0"/>
        <color theme="0"/>
      </colorScale>
    </cfRule>
  </conditionalFormatting>
  <conditionalFormatting sqref="K126:M126 P126:R126">
    <cfRule type="containsText" dxfId="466" priority="1424" operator="containsText" text="х">
      <formula>NOT(ISERROR(SEARCH("х",K126)))</formula>
    </cfRule>
    <cfRule type="containsText" dxfId="465" priority="1425" operator="containsText" text="!">
      <formula>NOT(ISERROR(SEARCH("!",K126)))</formula>
    </cfRule>
    <cfRule type="colorScale" priority="1426">
      <colorScale>
        <cfvo type="min"/>
        <cfvo type="max"/>
        <color theme="0"/>
        <color theme="0"/>
      </colorScale>
    </cfRule>
  </conditionalFormatting>
  <conditionalFormatting sqref="P126:R126">
    <cfRule type="containsText" dxfId="464" priority="1427" operator="containsText" text="х">
      <formula>NOT(ISERROR(SEARCH("х",P126)))</formula>
    </cfRule>
    <cfRule type="containsText" dxfId="463" priority="1428" operator="containsText" text="!">
      <formula>NOT(ISERROR(SEARCH("!",P126)))</formula>
    </cfRule>
    <cfRule type="colorScale" priority="1429">
      <colorScale>
        <cfvo type="min"/>
        <cfvo type="max"/>
        <color rgb="FF00B050"/>
        <color rgb="FF00B050"/>
      </colorScale>
    </cfRule>
  </conditionalFormatting>
  <conditionalFormatting sqref="K126:M126 P126:R126">
    <cfRule type="containsText" dxfId="462" priority="1430" operator="containsText" text="х">
      <formula>NOT(ISERROR(SEARCH("х",K126)))</formula>
    </cfRule>
    <cfRule type="containsText" dxfId="461" priority="1431" operator="containsText" text="!">
      <formula>NOT(ISERROR(SEARCH("!",K126)))</formula>
    </cfRule>
    <cfRule type="colorScale" priority="1432">
      <colorScale>
        <cfvo type="min"/>
        <cfvo type="max"/>
        <color theme="0"/>
        <color theme="0"/>
      </colorScale>
    </cfRule>
  </conditionalFormatting>
  <conditionalFormatting sqref="O126">
    <cfRule type="cellIs" dxfId="460" priority="1423" stopIfTrue="1" operator="equal">
      <formula>0</formula>
    </cfRule>
  </conditionalFormatting>
  <conditionalFormatting sqref="O126">
    <cfRule type="cellIs" dxfId="459" priority="1422" stopIfTrue="1" operator="greaterThan">
      <formula>0</formula>
    </cfRule>
  </conditionalFormatting>
  <conditionalFormatting sqref="T125:T126 T131">
    <cfRule type="cellIs" dxfId="458" priority="1416" stopIfTrue="1" operator="equal">
      <formula>0</formula>
    </cfRule>
  </conditionalFormatting>
  <conditionalFormatting sqref="U125:U126 U131">
    <cfRule type="cellIs" dxfId="457" priority="1421" stopIfTrue="1" operator="equal">
      <formula>0</formula>
    </cfRule>
  </conditionalFormatting>
  <conditionalFormatting sqref="U125:U126 U131">
    <cfRule type="cellIs" dxfId="456" priority="1420" stopIfTrue="1" operator="greaterThan">
      <formula>0</formula>
    </cfRule>
  </conditionalFormatting>
  <conditionalFormatting sqref="U125:U126 U131">
    <cfRule type="cellIs" dxfId="455" priority="1419" stopIfTrue="1" operator="greaterThan">
      <formula>0</formula>
    </cfRule>
  </conditionalFormatting>
  <conditionalFormatting sqref="U125:U126 U131">
    <cfRule type="cellIs" dxfId="454" priority="1418" stopIfTrue="1" operator="equal">
      <formula>0</formula>
    </cfRule>
  </conditionalFormatting>
  <conditionalFormatting sqref="T125:T126 T131">
    <cfRule type="cellIs" dxfId="453" priority="1417" stopIfTrue="1" operator="greaterThan">
      <formula>0</formula>
    </cfRule>
  </conditionalFormatting>
  <conditionalFormatting sqref="K133:M135">
    <cfRule type="containsText" dxfId="452" priority="1399" operator="containsText" text="х">
      <formula>NOT(ISERROR(SEARCH("х",K133)))</formula>
    </cfRule>
    <cfRule type="containsText" dxfId="451" priority="1400" operator="containsText" text="!">
      <formula>NOT(ISERROR(SEARCH("!",K133)))</formula>
    </cfRule>
    <cfRule type="colorScale" priority="1401">
      <colorScale>
        <cfvo type="min"/>
        <cfvo type="max"/>
        <color theme="0"/>
        <color theme="0"/>
      </colorScale>
    </cfRule>
  </conditionalFormatting>
  <conditionalFormatting sqref="K133:M135">
    <cfRule type="containsText" dxfId="450" priority="1402" operator="containsText" text="х">
      <formula>NOT(ISERROR(SEARCH("х",K133)))</formula>
    </cfRule>
    <cfRule type="containsText" dxfId="449" priority="1403" operator="containsText" text="!">
      <formula>NOT(ISERROR(SEARCH("!",K133)))</formula>
    </cfRule>
    <cfRule type="colorScale" priority="1404">
      <colorScale>
        <cfvo type="min"/>
        <cfvo type="max"/>
        <color theme="0"/>
        <color theme="0"/>
      </colorScale>
    </cfRule>
  </conditionalFormatting>
  <conditionalFormatting sqref="O133:O134">
    <cfRule type="cellIs" dxfId="448" priority="1398" stopIfTrue="1" operator="greaterThan">
      <formula>0</formula>
    </cfRule>
  </conditionalFormatting>
  <conditionalFormatting sqref="O133:O134">
    <cfRule type="cellIs" dxfId="447" priority="1397" stopIfTrue="1" operator="equal">
      <formula>0</formula>
    </cfRule>
  </conditionalFormatting>
  <conditionalFormatting sqref="P133:R135">
    <cfRule type="containsText" dxfId="446" priority="1388" operator="containsText" text="х">
      <formula>NOT(ISERROR(SEARCH("х",P133)))</formula>
    </cfRule>
    <cfRule type="containsText" dxfId="445" priority="1389" operator="containsText" text="!">
      <formula>NOT(ISERROR(SEARCH("!",P133)))</formula>
    </cfRule>
    <cfRule type="colorScale" priority="1390">
      <colorScale>
        <cfvo type="min"/>
        <cfvo type="max"/>
        <color theme="0"/>
        <color theme="0"/>
      </colorScale>
    </cfRule>
  </conditionalFormatting>
  <conditionalFormatting sqref="P133:R135">
    <cfRule type="containsText" dxfId="444" priority="1391" operator="containsText" text="х">
      <formula>NOT(ISERROR(SEARCH("х",P133)))</formula>
    </cfRule>
    <cfRule type="containsText" dxfId="443" priority="1392" operator="containsText" text="!">
      <formula>NOT(ISERROR(SEARCH("!",P133)))</formula>
    </cfRule>
    <cfRule type="colorScale" priority="1393">
      <colorScale>
        <cfvo type="min"/>
        <cfvo type="max"/>
        <color theme="0"/>
        <color theme="0"/>
      </colorScale>
    </cfRule>
  </conditionalFormatting>
  <conditionalFormatting sqref="P133:R135">
    <cfRule type="containsText" dxfId="442" priority="1394" operator="containsText" text="х">
      <formula>NOT(ISERROR(SEARCH("х",P133)))</formula>
    </cfRule>
    <cfRule type="containsText" dxfId="441" priority="1395" operator="containsText" text="!">
      <formula>NOT(ISERROR(SEARCH("!",P133)))</formula>
    </cfRule>
    <cfRule type="colorScale" priority="1396">
      <colorScale>
        <cfvo type="min"/>
        <cfvo type="max"/>
        <color theme="0"/>
        <color theme="0"/>
      </colorScale>
    </cfRule>
  </conditionalFormatting>
  <conditionalFormatting sqref="T133">
    <cfRule type="cellIs" dxfId="440" priority="1373" stopIfTrue="1" operator="equal">
      <formula>0</formula>
    </cfRule>
  </conditionalFormatting>
  <conditionalFormatting sqref="U133">
    <cfRule type="cellIs" dxfId="439" priority="1378" stopIfTrue="1" operator="equal">
      <formula>0</formula>
    </cfRule>
  </conditionalFormatting>
  <conditionalFormatting sqref="U133">
    <cfRule type="cellIs" dxfId="438" priority="1377" stopIfTrue="1" operator="greaterThan">
      <formula>0</formula>
    </cfRule>
  </conditionalFormatting>
  <conditionalFormatting sqref="U133">
    <cfRule type="cellIs" dxfId="437" priority="1376" stopIfTrue="1" operator="greaterThan">
      <formula>0</formula>
    </cfRule>
  </conditionalFormatting>
  <conditionalFormatting sqref="U133">
    <cfRule type="cellIs" dxfId="436" priority="1375" stopIfTrue="1" operator="equal">
      <formula>0</formula>
    </cfRule>
  </conditionalFormatting>
  <conditionalFormatting sqref="T133">
    <cfRule type="cellIs" dxfId="435" priority="1374" stopIfTrue="1" operator="greaterThan">
      <formula>0</formula>
    </cfRule>
  </conditionalFormatting>
  <conditionalFormatting sqref="O47:O50">
    <cfRule type="cellIs" dxfId="434" priority="1032" stopIfTrue="1" operator="greaterThan">
      <formula>0</formula>
    </cfRule>
  </conditionalFormatting>
  <conditionalFormatting sqref="O47:O50">
    <cfRule type="cellIs" dxfId="433" priority="1031" stopIfTrue="1" operator="equal">
      <formula>0</formula>
    </cfRule>
  </conditionalFormatting>
  <conditionalFormatting sqref="K39:M39">
    <cfRule type="containsText" dxfId="432" priority="1026" operator="containsText" text="х">
      <formula>NOT(ISERROR(SEARCH("х",K39)))</formula>
    </cfRule>
    <cfRule type="containsText" dxfId="431" priority="1027" operator="containsText" text="!">
      <formula>NOT(ISERROR(SEARCH("!",K39)))</formula>
    </cfRule>
    <cfRule type="colorScale" priority="1028">
      <colorScale>
        <cfvo type="min"/>
        <cfvo type="max"/>
        <color theme="0"/>
        <color theme="0"/>
      </colorScale>
    </cfRule>
  </conditionalFormatting>
  <conditionalFormatting sqref="K40:M40">
    <cfRule type="containsText" dxfId="430" priority="1023" operator="containsText" text="х">
      <formula>NOT(ISERROR(SEARCH("х",K40)))</formula>
    </cfRule>
    <cfRule type="containsText" dxfId="429" priority="1024" operator="containsText" text="!">
      <formula>NOT(ISERROR(SEARCH("!",K40)))</formula>
    </cfRule>
    <cfRule type="colorScale" priority="1025">
      <colorScale>
        <cfvo type="min"/>
        <cfvo type="max"/>
        <color theme="0"/>
        <color theme="0"/>
      </colorScale>
    </cfRule>
  </conditionalFormatting>
  <conditionalFormatting sqref="K41:M41">
    <cfRule type="containsText" dxfId="428" priority="1019" operator="containsText" text="х">
      <formula>NOT(ISERROR(SEARCH("х",K41)))</formula>
    </cfRule>
    <cfRule type="containsText" dxfId="427" priority="1020" operator="containsText" text="!">
      <formula>NOT(ISERROR(SEARCH("!",K41)))</formula>
    </cfRule>
    <cfRule type="colorScale" priority="1021">
      <colorScale>
        <cfvo type="min"/>
        <cfvo type="max"/>
        <color theme="0"/>
        <color theme="0"/>
      </colorScale>
    </cfRule>
  </conditionalFormatting>
  <conditionalFormatting sqref="U49:U50">
    <cfRule type="cellIs" dxfId="426" priority="1009" stopIfTrue="1" operator="greaterThan">
      <formula>0</formula>
    </cfRule>
  </conditionalFormatting>
  <conditionalFormatting sqref="U49:U50">
    <cfRule type="cellIs" dxfId="425" priority="1008" stopIfTrue="1" operator="equal">
      <formula>0</formula>
    </cfRule>
  </conditionalFormatting>
  <conditionalFormatting sqref="U49:U50">
    <cfRule type="cellIs" dxfId="424" priority="1007" stopIfTrue="1" operator="greaterThan">
      <formula>0</formula>
    </cfRule>
  </conditionalFormatting>
  <conditionalFormatting sqref="U49:U50">
    <cfRule type="cellIs" dxfId="423" priority="1006" stopIfTrue="1" operator="equal">
      <formula>0</formula>
    </cfRule>
  </conditionalFormatting>
  <conditionalFormatting sqref="P39:R39">
    <cfRule type="containsText" dxfId="422" priority="1002" operator="containsText" text="х">
      <formula>NOT(ISERROR(SEARCH("х",P39)))</formula>
    </cfRule>
    <cfRule type="containsText" dxfId="421" priority="1003" operator="containsText" text="!">
      <formula>NOT(ISERROR(SEARCH("!",P39)))</formula>
    </cfRule>
    <cfRule type="colorScale" priority="1004">
      <colorScale>
        <cfvo type="min"/>
        <cfvo type="max"/>
        <color theme="0"/>
        <color theme="0"/>
      </colorScale>
    </cfRule>
  </conditionalFormatting>
  <conditionalFormatting sqref="P40:R40">
    <cfRule type="containsText" dxfId="420" priority="998" operator="containsText" text="х">
      <formula>NOT(ISERROR(SEARCH("х",P40)))</formula>
    </cfRule>
    <cfRule type="containsText" dxfId="419" priority="999" operator="containsText" text="!">
      <formula>NOT(ISERROR(SEARCH("!",P40)))</formula>
    </cfRule>
    <cfRule type="colorScale" priority="1000">
      <colorScale>
        <cfvo type="min"/>
        <cfvo type="max"/>
        <color theme="0"/>
        <color theme="0"/>
      </colorScale>
    </cfRule>
  </conditionalFormatting>
  <conditionalFormatting sqref="P41:R41">
    <cfRule type="containsText" dxfId="418" priority="994" operator="containsText" text="х">
      <formula>NOT(ISERROR(SEARCH("х",P41)))</formula>
    </cfRule>
    <cfRule type="containsText" dxfId="417" priority="995" operator="containsText" text="!">
      <formula>NOT(ISERROR(SEARCH("!",P41)))</formula>
    </cfRule>
    <cfRule type="colorScale" priority="996">
      <colorScale>
        <cfvo type="min"/>
        <cfvo type="max"/>
        <color theme="0"/>
        <color theme="0"/>
      </colorScale>
    </cfRule>
  </conditionalFormatting>
  <conditionalFormatting sqref="O51:O52">
    <cfRule type="cellIs" dxfId="416" priority="985" stopIfTrue="1" operator="greaterThan">
      <formula>0</formula>
    </cfRule>
  </conditionalFormatting>
  <conditionalFormatting sqref="O51:O52">
    <cfRule type="cellIs" dxfId="415" priority="984" stopIfTrue="1" operator="equal">
      <formula>0</formula>
    </cfRule>
  </conditionalFormatting>
  <conditionalFormatting sqref="T51:U52">
    <cfRule type="cellIs" dxfId="414" priority="979" stopIfTrue="1" operator="greaterThan">
      <formula>0</formula>
    </cfRule>
  </conditionalFormatting>
  <conditionalFormatting sqref="T51:U52">
    <cfRule type="cellIs" dxfId="413" priority="978" stopIfTrue="1" operator="equal">
      <formula>0</formula>
    </cfRule>
  </conditionalFormatting>
  <conditionalFormatting sqref="U51:U52">
    <cfRule type="cellIs" dxfId="412" priority="977" stopIfTrue="1" operator="greaterThan">
      <formula>0</formula>
    </cfRule>
  </conditionalFormatting>
  <conditionalFormatting sqref="U51:U52">
    <cfRule type="cellIs" dxfId="411" priority="976" stopIfTrue="1" operator="equal">
      <formula>0</formula>
    </cfRule>
  </conditionalFormatting>
  <conditionalFormatting sqref="K53:M53">
    <cfRule type="containsText" dxfId="410" priority="972" operator="containsText" text="х">
      <formula>NOT(ISERROR(SEARCH("х",K53)))</formula>
    </cfRule>
    <cfRule type="containsText" dxfId="409" priority="973" operator="containsText" text="!">
      <formula>NOT(ISERROR(SEARCH("!",K53)))</formula>
    </cfRule>
    <cfRule type="colorScale" priority="974">
      <colorScale>
        <cfvo type="min"/>
        <cfvo type="max"/>
        <color theme="0"/>
        <color theme="0"/>
      </colorScale>
    </cfRule>
  </conditionalFormatting>
  <conditionalFormatting sqref="O53">
    <cfRule type="cellIs" dxfId="408" priority="970" stopIfTrue="1" operator="greaterThan">
      <formula>0</formula>
    </cfRule>
  </conditionalFormatting>
  <conditionalFormatting sqref="O53">
    <cfRule type="cellIs" dxfId="407" priority="969" stopIfTrue="1" operator="equal">
      <formula>0</formula>
    </cfRule>
  </conditionalFormatting>
  <conditionalFormatting sqref="U53">
    <cfRule type="cellIs" dxfId="406" priority="959" stopIfTrue="1" operator="equal">
      <formula>0</formula>
    </cfRule>
  </conditionalFormatting>
  <conditionalFormatting sqref="T53">
    <cfRule type="cellIs" dxfId="405" priority="965" stopIfTrue="1" operator="greaterThan">
      <formula>0</formula>
    </cfRule>
  </conditionalFormatting>
  <conditionalFormatting sqref="T53">
    <cfRule type="cellIs" dxfId="404" priority="964" stopIfTrue="1" operator="equal">
      <formula>0</formula>
    </cfRule>
  </conditionalFormatting>
  <conditionalFormatting sqref="P53:R53">
    <cfRule type="containsText" dxfId="403" priority="966" operator="containsText" text="х">
      <formula>NOT(ISERROR(SEARCH("х",P53)))</formula>
    </cfRule>
    <cfRule type="containsText" dxfId="402" priority="967" operator="containsText" text="!">
      <formula>NOT(ISERROR(SEARCH("!",P53)))</formula>
    </cfRule>
    <cfRule type="colorScale" priority="968">
      <colorScale>
        <cfvo type="min"/>
        <cfvo type="max"/>
        <color theme="0"/>
        <color theme="0"/>
      </colorScale>
    </cfRule>
  </conditionalFormatting>
  <conditionalFormatting sqref="U53">
    <cfRule type="cellIs" dxfId="401" priority="962" stopIfTrue="1" operator="greaterThan">
      <formula>0</formula>
    </cfRule>
  </conditionalFormatting>
  <conditionalFormatting sqref="U53">
    <cfRule type="cellIs" dxfId="400" priority="961" stopIfTrue="1" operator="equal">
      <formula>0</formula>
    </cfRule>
  </conditionalFormatting>
  <conditionalFormatting sqref="U53">
    <cfRule type="cellIs" dxfId="399" priority="960" stopIfTrue="1" operator="greaterThan">
      <formula>0</formula>
    </cfRule>
  </conditionalFormatting>
  <conditionalFormatting sqref="K42:M50">
    <cfRule type="containsText" dxfId="398" priority="12741" operator="containsText" text="х">
      <formula>NOT(ISERROR(SEARCH("х",K42)))</formula>
    </cfRule>
    <cfRule type="containsText" dxfId="397" priority="12742" operator="containsText" text="!">
      <formula>NOT(ISERROR(SEARCH("!",K42)))</formula>
    </cfRule>
    <cfRule type="colorScale" priority="12743">
      <colorScale>
        <cfvo type="min"/>
        <cfvo type="max"/>
        <color theme="0"/>
        <color theme="0"/>
      </colorScale>
    </cfRule>
  </conditionalFormatting>
  <conditionalFormatting sqref="P42:R50">
    <cfRule type="containsText" dxfId="396" priority="12759" operator="containsText" text="х">
      <formula>NOT(ISERROR(SEARCH("х",P42)))</formula>
    </cfRule>
    <cfRule type="containsText" dxfId="395" priority="12760" operator="containsText" text="!">
      <formula>NOT(ISERROR(SEARCH("!",P42)))</formula>
    </cfRule>
    <cfRule type="colorScale" priority="12761">
      <colorScale>
        <cfvo type="min"/>
        <cfvo type="max"/>
        <color theme="0"/>
        <color theme="0"/>
      </colorScale>
    </cfRule>
  </conditionalFormatting>
  <conditionalFormatting sqref="U39:U47">
    <cfRule type="cellIs" dxfId="394" priority="958" stopIfTrue="1" operator="greaterThan">
      <formula>0</formula>
    </cfRule>
  </conditionalFormatting>
  <conditionalFormatting sqref="U39:U47">
    <cfRule type="cellIs" dxfId="393" priority="957" stopIfTrue="1" operator="equal">
      <formula>0</formula>
    </cfRule>
  </conditionalFormatting>
  <conditionalFormatting sqref="U39:U47">
    <cfRule type="cellIs" dxfId="392" priority="956" stopIfTrue="1" operator="greaterThan">
      <formula>0</formula>
    </cfRule>
  </conditionalFormatting>
  <conditionalFormatting sqref="U39:U47">
    <cfRule type="cellIs" dxfId="391" priority="955" stopIfTrue="1" operator="equal">
      <formula>0</formula>
    </cfRule>
  </conditionalFormatting>
  <conditionalFormatting sqref="K55:M55">
    <cfRule type="containsText" dxfId="390" priority="945" operator="containsText" text="х">
      <formula>NOT(ISERROR(SEARCH("х",K55)))</formula>
    </cfRule>
    <cfRule type="containsText" dxfId="389" priority="946" operator="containsText" text="!">
      <formula>NOT(ISERROR(SEARCH("!",K55)))</formula>
    </cfRule>
    <cfRule type="colorScale" priority="947">
      <colorScale>
        <cfvo type="min"/>
        <cfvo type="max"/>
        <color theme="0"/>
        <color theme="0"/>
      </colorScale>
    </cfRule>
  </conditionalFormatting>
  <conditionalFormatting sqref="K56:M56">
    <cfRule type="containsText" dxfId="388" priority="942" operator="containsText" text="х">
      <formula>NOT(ISERROR(SEARCH("х",K56)))</formula>
    </cfRule>
    <cfRule type="containsText" dxfId="387" priority="943" operator="containsText" text="!">
      <formula>NOT(ISERROR(SEARCH("!",K56)))</formula>
    </cfRule>
    <cfRule type="colorScale" priority="944">
      <colorScale>
        <cfvo type="min"/>
        <cfvo type="max"/>
        <color theme="0"/>
        <color theme="0"/>
      </colorScale>
    </cfRule>
  </conditionalFormatting>
  <conditionalFormatting sqref="K57:M57">
    <cfRule type="containsText" dxfId="386" priority="938" operator="containsText" text="х">
      <formula>NOT(ISERROR(SEARCH("х",K57)))</formula>
    </cfRule>
    <cfRule type="containsText" dxfId="385" priority="939" operator="containsText" text="!">
      <formula>NOT(ISERROR(SEARCH("!",K57)))</formula>
    </cfRule>
    <cfRule type="colorScale" priority="940">
      <colorScale>
        <cfvo type="min"/>
        <cfvo type="max"/>
        <color theme="0"/>
        <color theme="0"/>
      </colorScale>
    </cfRule>
  </conditionalFormatting>
  <conditionalFormatting sqref="O55">
    <cfRule type="cellIs" dxfId="384" priority="936" stopIfTrue="1" operator="equal">
      <formula>0</formula>
    </cfRule>
  </conditionalFormatting>
  <conditionalFormatting sqref="O55">
    <cfRule type="cellIs" dxfId="383" priority="935" stopIfTrue="1" operator="greaterThan">
      <formula>0</formula>
    </cfRule>
  </conditionalFormatting>
  <conditionalFormatting sqref="U55">
    <cfRule type="cellIs" dxfId="382" priority="926" stopIfTrue="1" operator="greaterThan">
      <formula>0</formula>
    </cfRule>
  </conditionalFormatting>
  <conditionalFormatting sqref="U55">
    <cfRule type="cellIs" dxfId="381" priority="925" stopIfTrue="1" operator="equal">
      <formula>0</formula>
    </cfRule>
  </conditionalFormatting>
  <conditionalFormatting sqref="U55">
    <cfRule type="cellIs" dxfId="380" priority="924" stopIfTrue="1" operator="greaterThan">
      <formula>0</formula>
    </cfRule>
  </conditionalFormatting>
  <conditionalFormatting sqref="U55">
    <cfRule type="cellIs" dxfId="379" priority="923" stopIfTrue="1" operator="equal">
      <formula>0</formula>
    </cfRule>
  </conditionalFormatting>
  <conditionalFormatting sqref="P55:R55">
    <cfRule type="containsText" dxfId="378" priority="920" operator="containsText" text="х">
      <formula>NOT(ISERROR(SEARCH("х",P55)))</formula>
    </cfRule>
    <cfRule type="containsText" dxfId="377" priority="921" operator="containsText" text="!">
      <formula>NOT(ISERROR(SEARCH("!",P55)))</formula>
    </cfRule>
    <cfRule type="colorScale" priority="922">
      <colorScale>
        <cfvo type="min"/>
        <cfvo type="max"/>
        <color theme="0"/>
        <color theme="0"/>
      </colorScale>
    </cfRule>
  </conditionalFormatting>
  <conditionalFormatting sqref="P56:R56">
    <cfRule type="containsText" dxfId="376" priority="916" operator="containsText" text="х">
      <formula>NOT(ISERROR(SEARCH("х",P56)))</formula>
    </cfRule>
    <cfRule type="containsText" dxfId="375" priority="917" operator="containsText" text="!">
      <formula>NOT(ISERROR(SEARCH("!",P56)))</formula>
    </cfRule>
    <cfRule type="colorScale" priority="918">
      <colorScale>
        <cfvo type="min"/>
        <cfvo type="max"/>
        <color theme="0"/>
        <color theme="0"/>
      </colorScale>
    </cfRule>
  </conditionalFormatting>
  <conditionalFormatting sqref="P57:R57">
    <cfRule type="containsText" dxfId="374" priority="912" operator="containsText" text="х">
      <formula>NOT(ISERROR(SEARCH("х",P57)))</formula>
    </cfRule>
    <cfRule type="containsText" dxfId="373" priority="913" operator="containsText" text="!">
      <formula>NOT(ISERROR(SEARCH("!",P57)))</formula>
    </cfRule>
    <cfRule type="colorScale" priority="914">
      <colorScale>
        <cfvo type="min"/>
        <cfvo type="max"/>
        <color theme="0"/>
        <color theme="0"/>
      </colorScale>
    </cfRule>
  </conditionalFormatting>
  <conditionalFormatting sqref="K58:M66">
    <cfRule type="containsText" dxfId="372" priority="12886" operator="containsText" text="х">
      <formula>NOT(ISERROR(SEARCH("х",K58)))</formula>
    </cfRule>
    <cfRule type="containsText" dxfId="371" priority="12887" operator="containsText" text="!">
      <formula>NOT(ISERROR(SEARCH("!",K58)))</formula>
    </cfRule>
    <cfRule type="colorScale" priority="12888">
      <colorScale>
        <cfvo type="min"/>
        <cfvo type="max"/>
        <color theme="0"/>
        <color theme="0"/>
      </colorScale>
    </cfRule>
  </conditionalFormatting>
  <conditionalFormatting sqref="P58:R66">
    <cfRule type="containsText" dxfId="370" priority="12904" operator="containsText" text="х">
      <formula>NOT(ISERROR(SEARCH("х",P58)))</formula>
    </cfRule>
    <cfRule type="containsText" dxfId="369" priority="12905" operator="containsText" text="!">
      <formula>NOT(ISERROR(SEARCH("!",P58)))</formula>
    </cfRule>
    <cfRule type="colorScale" priority="12906">
      <colorScale>
        <cfvo type="min"/>
        <cfvo type="max"/>
        <color theme="0"/>
        <color theme="0"/>
      </colorScale>
    </cfRule>
  </conditionalFormatting>
  <conditionalFormatting sqref="U56:U66">
    <cfRule type="cellIs" dxfId="368" priority="903" stopIfTrue="1" operator="equal">
      <formula>0</formula>
    </cfRule>
  </conditionalFormatting>
  <conditionalFormatting sqref="U56:U66">
    <cfRule type="cellIs" dxfId="367" priority="906" stopIfTrue="1" operator="greaterThan">
      <formula>0</formula>
    </cfRule>
  </conditionalFormatting>
  <conditionalFormatting sqref="U56:U66">
    <cfRule type="cellIs" dxfId="366" priority="905" stopIfTrue="1" operator="equal">
      <formula>0</formula>
    </cfRule>
  </conditionalFormatting>
  <conditionalFormatting sqref="U56:U66">
    <cfRule type="cellIs" dxfId="365" priority="904" stopIfTrue="1" operator="greaterThan">
      <formula>0</formula>
    </cfRule>
  </conditionalFormatting>
  <conditionalFormatting sqref="O69:O80 U69:U80 T68:T80">
    <cfRule type="cellIs" dxfId="364" priority="896" stopIfTrue="1" operator="greaterThan">
      <formula>0</formula>
    </cfRule>
  </conditionalFormatting>
  <conditionalFormatting sqref="O69:O80 U69:U80 T68:T80">
    <cfRule type="cellIs" dxfId="363" priority="895" stopIfTrue="1" operator="equal">
      <formula>0</formula>
    </cfRule>
  </conditionalFormatting>
  <conditionalFormatting sqref="U69:U80">
    <cfRule type="cellIs" dxfId="362" priority="894" stopIfTrue="1" operator="greaterThan">
      <formula>0</formula>
    </cfRule>
  </conditionalFormatting>
  <conditionalFormatting sqref="U69:U80">
    <cfRule type="cellIs" dxfId="361" priority="893" stopIfTrue="1" operator="equal">
      <formula>0</formula>
    </cfRule>
  </conditionalFormatting>
  <conditionalFormatting sqref="K68:M68">
    <cfRule type="containsText" dxfId="360" priority="888" operator="containsText" text="х">
      <formula>NOT(ISERROR(SEARCH("х",K68)))</formula>
    </cfRule>
    <cfRule type="containsText" dxfId="359" priority="889" operator="containsText" text="!">
      <formula>NOT(ISERROR(SEARCH("!",K68)))</formula>
    </cfRule>
    <cfRule type="colorScale" priority="890">
      <colorScale>
        <cfvo type="min"/>
        <cfvo type="max"/>
        <color theme="0"/>
        <color theme="0"/>
      </colorScale>
    </cfRule>
  </conditionalFormatting>
  <conditionalFormatting sqref="U68">
    <cfRule type="cellIs" dxfId="358" priority="887" stopIfTrue="1" operator="greaterThan">
      <formula>0</formula>
    </cfRule>
  </conditionalFormatting>
  <conditionalFormatting sqref="U68">
    <cfRule type="cellIs" dxfId="357" priority="886" stopIfTrue="1" operator="equal">
      <formula>0</formula>
    </cfRule>
  </conditionalFormatting>
  <conditionalFormatting sqref="U68">
    <cfRule type="cellIs" dxfId="356" priority="885" stopIfTrue="1" operator="greaterThan">
      <formula>0</formula>
    </cfRule>
  </conditionalFormatting>
  <conditionalFormatting sqref="U68">
    <cfRule type="cellIs" dxfId="355" priority="884" stopIfTrue="1" operator="equal">
      <formula>0</formula>
    </cfRule>
  </conditionalFormatting>
  <conditionalFormatting sqref="P68:R68">
    <cfRule type="containsText" dxfId="354" priority="881" operator="containsText" text="х">
      <formula>NOT(ISERROR(SEARCH("х",P68)))</formula>
    </cfRule>
    <cfRule type="containsText" dxfId="353" priority="882" operator="containsText" text="!">
      <formula>NOT(ISERROR(SEARCH("!",P68)))</formula>
    </cfRule>
    <cfRule type="colorScale" priority="883">
      <colorScale>
        <cfvo type="min"/>
        <cfvo type="max"/>
        <color theme="0"/>
        <color theme="0"/>
      </colorScale>
    </cfRule>
  </conditionalFormatting>
  <conditionalFormatting sqref="K69:M69">
    <cfRule type="containsText" dxfId="352" priority="874" operator="containsText" text="х">
      <formula>NOT(ISERROR(SEARCH("х",K69)))</formula>
    </cfRule>
    <cfRule type="containsText" dxfId="351" priority="875" operator="containsText" text="!">
      <formula>NOT(ISERROR(SEARCH("!",K69)))</formula>
    </cfRule>
    <cfRule type="colorScale" priority="876">
      <colorScale>
        <cfvo type="min"/>
        <cfvo type="max"/>
        <color theme="0"/>
        <color theme="0"/>
      </colorScale>
    </cfRule>
  </conditionalFormatting>
  <conditionalFormatting sqref="P69:R69">
    <cfRule type="containsText" dxfId="350" priority="877" operator="containsText" text="х">
      <formula>NOT(ISERROR(SEARCH("х",P69)))</formula>
    </cfRule>
    <cfRule type="containsText" dxfId="349" priority="878" operator="containsText" text="!">
      <formula>NOT(ISERROR(SEARCH("!",P69)))</formula>
    </cfRule>
    <cfRule type="colorScale" priority="879">
      <colorScale>
        <cfvo type="min"/>
        <cfvo type="max"/>
        <color theme="0"/>
        <color theme="0"/>
      </colorScale>
    </cfRule>
  </conditionalFormatting>
  <conditionalFormatting sqref="K70:M70">
    <cfRule type="containsText" dxfId="348" priority="867" operator="containsText" text="х">
      <formula>NOT(ISERROR(SEARCH("х",K70)))</formula>
    </cfRule>
    <cfRule type="containsText" dxfId="347" priority="868" operator="containsText" text="!">
      <formula>NOT(ISERROR(SEARCH("!",K70)))</formula>
    </cfRule>
    <cfRule type="colorScale" priority="869">
      <colorScale>
        <cfvo type="min"/>
        <cfvo type="max"/>
        <color theme="0"/>
        <color theme="0"/>
      </colorScale>
    </cfRule>
  </conditionalFormatting>
  <conditionalFormatting sqref="P70:R70">
    <cfRule type="containsText" dxfId="346" priority="870" operator="containsText" text="х">
      <formula>NOT(ISERROR(SEARCH("х",P70)))</formula>
    </cfRule>
    <cfRule type="containsText" dxfId="345" priority="871" operator="containsText" text="!">
      <formula>NOT(ISERROR(SEARCH("!",P70)))</formula>
    </cfRule>
    <cfRule type="colorScale" priority="872">
      <colorScale>
        <cfvo type="min"/>
        <cfvo type="max"/>
        <color theme="0"/>
        <color theme="0"/>
      </colorScale>
    </cfRule>
  </conditionalFormatting>
  <conditionalFormatting sqref="O68">
    <cfRule type="cellIs" dxfId="344" priority="865" stopIfTrue="1" operator="equal">
      <formula>0</formula>
    </cfRule>
  </conditionalFormatting>
  <conditionalFormatting sqref="O68">
    <cfRule type="cellIs" dxfId="343" priority="864" stopIfTrue="1" operator="greaterThan">
      <formula>0</formula>
    </cfRule>
  </conditionalFormatting>
  <conditionalFormatting sqref="T81:U81 O81">
    <cfRule type="cellIs" dxfId="342" priority="846" stopIfTrue="1" operator="greaterThan">
      <formula>0</formula>
    </cfRule>
  </conditionalFormatting>
  <conditionalFormatting sqref="T81:U81 O81">
    <cfRule type="cellIs" dxfId="341" priority="845" stopIfTrue="1" operator="equal">
      <formula>0</formula>
    </cfRule>
  </conditionalFormatting>
  <conditionalFormatting sqref="U81">
    <cfRule type="cellIs" dxfId="340" priority="844" stopIfTrue="1" operator="greaterThan">
      <formula>0</formula>
    </cfRule>
  </conditionalFormatting>
  <conditionalFormatting sqref="U81">
    <cfRule type="cellIs" dxfId="339" priority="843" stopIfTrue="1" operator="equal">
      <formula>0</formula>
    </cfRule>
  </conditionalFormatting>
  <conditionalFormatting sqref="K81:M81">
    <cfRule type="containsText" dxfId="338" priority="847" operator="containsText" text="х">
      <formula>NOT(ISERROR(SEARCH("х",K81)))</formula>
    </cfRule>
    <cfRule type="containsText" dxfId="337" priority="848" operator="containsText" text="!">
      <formula>NOT(ISERROR(SEARCH("!",K81)))</formula>
    </cfRule>
    <cfRule type="colorScale" priority="849">
      <colorScale>
        <cfvo type="min"/>
        <cfvo type="max"/>
        <color theme="0"/>
        <color theme="0"/>
      </colorScale>
    </cfRule>
  </conditionalFormatting>
  <conditionalFormatting sqref="P81:R81">
    <cfRule type="containsText" dxfId="336" priority="850" operator="containsText" text="х">
      <formula>NOT(ISERROR(SEARCH("х",P81)))</formula>
    </cfRule>
    <cfRule type="containsText" dxfId="335" priority="851" operator="containsText" text="!">
      <formula>NOT(ISERROR(SEARCH("!",P81)))</formula>
    </cfRule>
    <cfRule type="colorScale" priority="852">
      <colorScale>
        <cfvo type="min"/>
        <cfvo type="max"/>
        <color theme="0"/>
        <color theme="0"/>
      </colorScale>
    </cfRule>
  </conditionalFormatting>
  <conditionalFormatting sqref="K85:M85 K71:M80">
    <cfRule type="containsText" dxfId="334" priority="12997" operator="containsText" text="х">
      <formula>NOT(ISERROR(SEARCH("х",K71)))</formula>
    </cfRule>
    <cfRule type="containsText" dxfId="333" priority="12998" operator="containsText" text="!">
      <formula>NOT(ISERROR(SEARCH("!",K71)))</formula>
    </cfRule>
    <cfRule type="colorScale" priority="12999">
      <colorScale>
        <cfvo type="min"/>
        <cfvo type="max"/>
        <color theme="0"/>
        <color theme="0"/>
      </colorScale>
    </cfRule>
  </conditionalFormatting>
  <conditionalFormatting sqref="P85:R85 P71:R80">
    <cfRule type="containsText" dxfId="332" priority="13003" operator="containsText" text="х">
      <formula>NOT(ISERROR(SEARCH("х",P71)))</formula>
    </cfRule>
    <cfRule type="containsText" dxfId="331" priority="13004" operator="containsText" text="!">
      <formula>NOT(ISERROR(SEARCH("!",P71)))</formula>
    </cfRule>
    <cfRule type="colorScale" priority="13005">
      <colorScale>
        <cfvo type="min"/>
        <cfvo type="max"/>
        <color theme="0"/>
        <color theme="0"/>
      </colorScale>
    </cfRule>
  </conditionalFormatting>
  <conditionalFormatting sqref="U85">
    <cfRule type="cellIs" dxfId="330" priority="841" stopIfTrue="1" operator="greaterThan">
      <formula>0</formula>
    </cfRule>
  </conditionalFormatting>
  <conditionalFormatting sqref="U85">
    <cfRule type="cellIs" dxfId="329" priority="840" stopIfTrue="1" operator="equal">
      <formula>0</formula>
    </cfRule>
  </conditionalFormatting>
  <conditionalFormatting sqref="U85">
    <cfRule type="cellIs" dxfId="328" priority="839" stopIfTrue="1" operator="greaterThan">
      <formula>0</formula>
    </cfRule>
  </conditionalFormatting>
  <conditionalFormatting sqref="U85">
    <cfRule type="cellIs" dxfId="327" priority="838" stopIfTrue="1" operator="equal">
      <formula>0</formula>
    </cfRule>
  </conditionalFormatting>
  <conditionalFormatting sqref="T101">
    <cfRule type="cellIs" dxfId="326" priority="828" stopIfTrue="1" operator="greaterThan">
      <formula>0</formula>
    </cfRule>
  </conditionalFormatting>
  <conditionalFormatting sqref="T101">
    <cfRule type="cellIs" dxfId="325" priority="827" stopIfTrue="1" operator="equal">
      <formula>0</formula>
    </cfRule>
  </conditionalFormatting>
  <conditionalFormatting sqref="K101:M101">
    <cfRule type="containsText" dxfId="324" priority="822" operator="containsText" text="х">
      <formula>NOT(ISERROR(SEARCH("х",K101)))</formula>
    </cfRule>
    <cfRule type="containsText" dxfId="323" priority="823" operator="containsText" text="!">
      <formula>NOT(ISERROR(SEARCH("!",K101)))</formula>
    </cfRule>
    <cfRule type="colorScale" priority="824">
      <colorScale>
        <cfvo type="min"/>
        <cfvo type="max"/>
        <color theme="0"/>
        <color theme="0"/>
      </colorScale>
    </cfRule>
  </conditionalFormatting>
  <conditionalFormatting sqref="U101">
    <cfRule type="cellIs" dxfId="322" priority="821" stopIfTrue="1" operator="greaterThan">
      <formula>0</formula>
    </cfRule>
  </conditionalFormatting>
  <conditionalFormatting sqref="U101">
    <cfRule type="cellIs" dxfId="321" priority="820" stopIfTrue="1" operator="equal">
      <formula>0</formula>
    </cfRule>
  </conditionalFormatting>
  <conditionalFormatting sqref="U101">
    <cfRule type="cellIs" dxfId="320" priority="819" stopIfTrue="1" operator="greaterThan">
      <formula>0</formula>
    </cfRule>
  </conditionalFormatting>
  <conditionalFormatting sqref="U101">
    <cfRule type="cellIs" dxfId="319" priority="818" stopIfTrue="1" operator="equal">
      <formula>0</formula>
    </cfRule>
  </conditionalFormatting>
  <conditionalFormatting sqref="P101:R101">
    <cfRule type="containsText" dxfId="318" priority="815" operator="containsText" text="х">
      <formula>NOT(ISERROR(SEARCH("х",P101)))</formula>
    </cfRule>
    <cfRule type="containsText" dxfId="317" priority="816" operator="containsText" text="!">
      <formula>NOT(ISERROR(SEARCH("!",P101)))</formula>
    </cfRule>
    <cfRule type="colorScale" priority="817">
      <colorScale>
        <cfvo type="min"/>
        <cfvo type="max"/>
        <color theme="0"/>
        <color theme="0"/>
      </colorScale>
    </cfRule>
  </conditionalFormatting>
  <conditionalFormatting sqref="K102:M102">
    <cfRule type="containsText" dxfId="316" priority="811" operator="containsText" text="х">
      <formula>NOT(ISERROR(SEARCH("х",K102)))</formula>
    </cfRule>
    <cfRule type="containsText" dxfId="315" priority="812" operator="containsText" text="!">
      <formula>NOT(ISERROR(SEARCH("!",K102)))</formula>
    </cfRule>
    <cfRule type="colorScale" priority="813">
      <colorScale>
        <cfvo type="min"/>
        <cfvo type="max"/>
        <color theme="0"/>
        <color theme="0"/>
      </colorScale>
    </cfRule>
  </conditionalFormatting>
  <conditionalFormatting sqref="K103:M103">
    <cfRule type="containsText" dxfId="314" priority="807" operator="containsText" text="х">
      <formula>NOT(ISERROR(SEARCH("х",K103)))</formula>
    </cfRule>
    <cfRule type="containsText" dxfId="313" priority="808" operator="containsText" text="!">
      <formula>NOT(ISERROR(SEARCH("!",K103)))</formula>
    </cfRule>
    <cfRule type="colorScale" priority="809">
      <colorScale>
        <cfvo type="min"/>
        <cfvo type="max"/>
        <color theme="0"/>
        <color theme="0"/>
      </colorScale>
    </cfRule>
  </conditionalFormatting>
  <conditionalFormatting sqref="O101">
    <cfRule type="cellIs" dxfId="312" priority="805" stopIfTrue="1" operator="equal">
      <formula>0</formula>
    </cfRule>
  </conditionalFormatting>
  <conditionalFormatting sqref="O101">
    <cfRule type="cellIs" dxfId="311" priority="804" stopIfTrue="1" operator="greaterThan">
      <formula>0</formula>
    </cfRule>
  </conditionalFormatting>
  <conditionalFormatting sqref="K104:M108">
    <cfRule type="containsText" dxfId="310" priority="829" operator="containsText" text="х">
      <formula>NOT(ISERROR(SEARCH("х",K104)))</formula>
    </cfRule>
    <cfRule type="containsText" dxfId="309" priority="830" operator="containsText" text="!">
      <formula>NOT(ISERROR(SEARCH("!",K104)))</formula>
    </cfRule>
    <cfRule type="colorScale" priority="831">
      <colorScale>
        <cfvo type="min"/>
        <cfvo type="max"/>
        <color theme="0"/>
        <color theme="0"/>
      </colorScale>
    </cfRule>
  </conditionalFormatting>
  <conditionalFormatting sqref="K109:M112">
    <cfRule type="containsText" dxfId="308" priority="832" operator="containsText" text="х">
      <formula>NOT(ISERROR(SEARCH("х",K109)))</formula>
    </cfRule>
    <cfRule type="containsText" dxfId="307" priority="833" operator="containsText" text="!">
      <formula>NOT(ISERROR(SEARCH("!",K109)))</formula>
    </cfRule>
    <cfRule type="colorScale" priority="834">
      <colorScale>
        <cfvo type="min"/>
        <cfvo type="max"/>
        <color theme="0"/>
        <color theme="0"/>
      </colorScale>
    </cfRule>
  </conditionalFormatting>
  <conditionalFormatting sqref="O102:O112">
    <cfRule type="cellIs" dxfId="306" priority="795" stopIfTrue="1" operator="greaterThan">
      <formula>0</formula>
    </cfRule>
  </conditionalFormatting>
  <conditionalFormatting sqref="T102:T112">
    <cfRule type="cellIs" dxfId="305" priority="803" stopIfTrue="1" operator="greaterThan">
      <formula>0</formula>
    </cfRule>
  </conditionalFormatting>
  <conditionalFormatting sqref="T102:T112">
    <cfRule type="cellIs" dxfId="304" priority="802" stopIfTrue="1" operator="equal">
      <formula>0</formula>
    </cfRule>
  </conditionalFormatting>
  <conditionalFormatting sqref="U102:U112">
    <cfRule type="cellIs" dxfId="303" priority="801" stopIfTrue="1" operator="greaterThan">
      <formula>0</formula>
    </cfRule>
  </conditionalFormatting>
  <conditionalFormatting sqref="U102:U112">
    <cfRule type="cellIs" dxfId="302" priority="800" stopIfTrue="1" operator="equal">
      <formula>0</formula>
    </cfRule>
  </conditionalFormatting>
  <conditionalFormatting sqref="U102:U112">
    <cfRule type="cellIs" dxfId="301" priority="799" stopIfTrue="1" operator="greaterThan">
      <formula>0</formula>
    </cfRule>
  </conditionalFormatting>
  <conditionalFormatting sqref="U102:U112">
    <cfRule type="cellIs" dxfId="300" priority="798" stopIfTrue="1" operator="equal">
      <formula>0</formula>
    </cfRule>
  </conditionalFormatting>
  <conditionalFormatting sqref="O102:O112">
    <cfRule type="cellIs" dxfId="299" priority="796" stopIfTrue="1" operator="equal">
      <formula>0</formula>
    </cfRule>
  </conditionalFormatting>
  <conditionalFormatting sqref="O114 T114:U114">
    <cfRule type="cellIs" dxfId="298" priority="788" stopIfTrue="1" operator="greaterThan">
      <formula>0</formula>
    </cfRule>
  </conditionalFormatting>
  <conditionalFormatting sqref="O114 T114:U114">
    <cfRule type="cellIs" dxfId="297" priority="787" stopIfTrue="1" operator="equal">
      <formula>0</formula>
    </cfRule>
  </conditionalFormatting>
  <conditionalFormatting sqref="U114">
    <cfRule type="cellIs" dxfId="296" priority="786" stopIfTrue="1" operator="greaterThan">
      <formula>0</formula>
    </cfRule>
  </conditionalFormatting>
  <conditionalFormatting sqref="U114">
    <cfRule type="cellIs" dxfId="295" priority="785" stopIfTrue="1" operator="equal">
      <formula>0</formula>
    </cfRule>
  </conditionalFormatting>
  <conditionalFormatting sqref="K114:M114">
    <cfRule type="containsText" dxfId="294" priority="789" operator="containsText" text="х">
      <formula>NOT(ISERROR(SEARCH("х",K114)))</formula>
    </cfRule>
    <cfRule type="containsText" dxfId="293" priority="790" operator="containsText" text="!">
      <formula>NOT(ISERROR(SEARCH("!",K114)))</formula>
    </cfRule>
    <cfRule type="colorScale" priority="791">
      <colorScale>
        <cfvo type="min"/>
        <cfvo type="max"/>
        <color theme="0"/>
        <color theme="0"/>
      </colorScale>
    </cfRule>
  </conditionalFormatting>
  <conditionalFormatting sqref="P114:R114">
    <cfRule type="containsText" dxfId="292" priority="792" operator="containsText" text="х">
      <formula>NOT(ISERROR(SEARCH("х",P114)))</formula>
    </cfRule>
    <cfRule type="containsText" dxfId="291" priority="793" operator="containsText" text="!">
      <formula>NOT(ISERROR(SEARCH("!",P114)))</formula>
    </cfRule>
    <cfRule type="colorScale" priority="794">
      <colorScale>
        <cfvo type="min"/>
        <cfvo type="max"/>
        <color theme="0"/>
        <color theme="0"/>
      </colorScale>
    </cfRule>
  </conditionalFormatting>
  <conditionalFormatting sqref="P102:R112">
    <cfRule type="containsText" dxfId="290" priority="835" operator="containsText" text="х">
      <formula>NOT(ISERROR(SEARCH("х",P102)))</formula>
    </cfRule>
    <cfRule type="containsText" dxfId="289" priority="836" operator="containsText" text="!">
      <formula>NOT(ISERROR(SEARCH("!",P102)))</formula>
    </cfRule>
    <cfRule type="colorScale" priority="837">
      <colorScale>
        <cfvo type="min"/>
        <cfvo type="max"/>
        <color theme="0"/>
        <color theme="0"/>
      </colorScale>
    </cfRule>
  </conditionalFormatting>
  <conditionalFormatting sqref="T96:U96 O96">
    <cfRule type="cellIs" dxfId="288" priority="738" stopIfTrue="1" operator="greaterThan">
      <formula>0</formula>
    </cfRule>
  </conditionalFormatting>
  <conditionalFormatting sqref="T96:U96 O96">
    <cfRule type="cellIs" dxfId="287" priority="737" stopIfTrue="1" operator="equal">
      <formula>0</formula>
    </cfRule>
  </conditionalFormatting>
  <conditionalFormatting sqref="U96">
    <cfRule type="cellIs" dxfId="286" priority="736" stopIfTrue="1" operator="greaterThan">
      <formula>0</formula>
    </cfRule>
  </conditionalFormatting>
  <conditionalFormatting sqref="U96">
    <cfRule type="cellIs" dxfId="285" priority="735" stopIfTrue="1" operator="equal">
      <formula>0</formula>
    </cfRule>
  </conditionalFormatting>
  <conditionalFormatting sqref="K96:M96">
    <cfRule type="containsText" dxfId="284" priority="739" operator="containsText" text="х">
      <formula>NOT(ISERROR(SEARCH("х",K96)))</formula>
    </cfRule>
    <cfRule type="containsText" dxfId="283" priority="740" operator="containsText" text="!">
      <formula>NOT(ISERROR(SEARCH("!",K96)))</formula>
    </cfRule>
    <cfRule type="colorScale" priority="741">
      <colorScale>
        <cfvo type="min"/>
        <cfvo type="max"/>
        <color theme="0"/>
        <color theme="0"/>
      </colorScale>
    </cfRule>
  </conditionalFormatting>
  <conditionalFormatting sqref="P96:R96">
    <cfRule type="containsText" dxfId="282" priority="742" operator="containsText" text="х">
      <formula>NOT(ISERROR(SEARCH("х",P96)))</formula>
    </cfRule>
    <cfRule type="containsText" dxfId="281" priority="743" operator="containsText" text="!">
      <formula>NOT(ISERROR(SEARCH("!",P96)))</formula>
    </cfRule>
    <cfRule type="colorScale" priority="744">
      <colorScale>
        <cfvo type="min"/>
        <cfvo type="max"/>
        <color theme="0"/>
        <color theme="0"/>
      </colorScale>
    </cfRule>
  </conditionalFormatting>
  <conditionalFormatting sqref="K87:M95">
    <cfRule type="containsText" dxfId="280" priority="13045" operator="containsText" text="х">
      <formula>NOT(ISERROR(SEARCH("х",K87)))</formula>
    </cfRule>
    <cfRule type="containsText" dxfId="279" priority="13046" operator="containsText" text="!">
      <formula>NOT(ISERROR(SEARCH("!",K87)))</formula>
    </cfRule>
    <cfRule type="colorScale" priority="13047">
      <colorScale>
        <cfvo type="min"/>
        <cfvo type="max"/>
        <color theme="0"/>
        <color theme="0"/>
      </colorScale>
    </cfRule>
  </conditionalFormatting>
  <conditionalFormatting sqref="P87:R95">
    <cfRule type="containsText" dxfId="278" priority="13051" operator="containsText" text="х">
      <formula>NOT(ISERROR(SEARCH("х",P87)))</formula>
    </cfRule>
    <cfRule type="containsText" dxfId="277" priority="13052" operator="containsText" text="!">
      <formula>NOT(ISERROR(SEARCH("!",P87)))</formula>
    </cfRule>
    <cfRule type="colorScale" priority="13053">
      <colorScale>
        <cfvo type="min"/>
        <cfvo type="max"/>
        <color theme="0"/>
        <color theme="0"/>
      </colorScale>
    </cfRule>
  </conditionalFormatting>
  <conditionalFormatting sqref="O98:O99 U98:U99 T97:T99">
    <cfRule type="cellIs" dxfId="276" priority="733" stopIfTrue="1" operator="greaterThan">
      <formula>0</formula>
    </cfRule>
  </conditionalFormatting>
  <conditionalFormatting sqref="O98:O99 U98:U99 T97:T99">
    <cfRule type="cellIs" dxfId="275" priority="732" stopIfTrue="1" operator="equal">
      <formula>0</formula>
    </cfRule>
  </conditionalFormatting>
  <conditionalFormatting sqref="U98:U99">
    <cfRule type="cellIs" dxfId="274" priority="731" stopIfTrue="1" operator="greaterThan">
      <formula>0</formula>
    </cfRule>
  </conditionalFormatting>
  <conditionalFormatting sqref="U98:U99">
    <cfRule type="cellIs" dxfId="273" priority="730" stopIfTrue="1" operator="equal">
      <formula>0</formula>
    </cfRule>
  </conditionalFormatting>
  <conditionalFormatting sqref="K97:M97">
    <cfRule type="containsText" dxfId="272" priority="726" operator="containsText" text="х">
      <formula>NOT(ISERROR(SEARCH("х",K97)))</formula>
    </cfRule>
    <cfRule type="containsText" dxfId="271" priority="727" operator="containsText" text="!">
      <formula>NOT(ISERROR(SEARCH("!",K97)))</formula>
    </cfRule>
    <cfRule type="colorScale" priority="728">
      <colorScale>
        <cfvo type="min"/>
        <cfvo type="max"/>
        <color theme="0"/>
        <color theme="0"/>
      </colorScale>
    </cfRule>
  </conditionalFormatting>
  <conditionalFormatting sqref="U97">
    <cfRule type="cellIs" dxfId="270" priority="725" stopIfTrue="1" operator="greaterThan">
      <formula>0</formula>
    </cfRule>
  </conditionalFormatting>
  <conditionalFormatting sqref="U97">
    <cfRule type="cellIs" dxfId="269" priority="724" stopIfTrue="1" operator="equal">
      <formula>0</formula>
    </cfRule>
  </conditionalFormatting>
  <conditionalFormatting sqref="U97">
    <cfRule type="cellIs" dxfId="268" priority="723" stopIfTrue="1" operator="greaterThan">
      <formula>0</formula>
    </cfRule>
  </conditionalFormatting>
  <conditionalFormatting sqref="U97">
    <cfRule type="cellIs" dxfId="267" priority="722" stopIfTrue="1" operator="equal">
      <formula>0</formula>
    </cfRule>
  </conditionalFormatting>
  <conditionalFormatting sqref="P97:R97">
    <cfRule type="containsText" dxfId="266" priority="719" operator="containsText" text="х">
      <formula>NOT(ISERROR(SEARCH("х",P97)))</formula>
    </cfRule>
    <cfRule type="containsText" dxfId="265" priority="720" operator="containsText" text="!">
      <formula>NOT(ISERROR(SEARCH("!",P97)))</formula>
    </cfRule>
    <cfRule type="colorScale" priority="721">
      <colorScale>
        <cfvo type="min"/>
        <cfvo type="max"/>
        <color theme="0"/>
        <color theme="0"/>
      </colorScale>
    </cfRule>
  </conditionalFormatting>
  <conditionalFormatting sqref="K98:M98">
    <cfRule type="containsText" dxfId="264" priority="712" operator="containsText" text="х">
      <formula>NOT(ISERROR(SEARCH("х",K98)))</formula>
    </cfRule>
    <cfRule type="containsText" dxfId="263" priority="713" operator="containsText" text="!">
      <formula>NOT(ISERROR(SEARCH("!",K98)))</formula>
    </cfRule>
    <cfRule type="colorScale" priority="714">
      <colorScale>
        <cfvo type="min"/>
        <cfvo type="max"/>
        <color theme="0"/>
        <color theme="0"/>
      </colorScale>
    </cfRule>
  </conditionalFormatting>
  <conditionalFormatting sqref="P98:R98">
    <cfRule type="containsText" dxfId="262" priority="715" operator="containsText" text="х">
      <formula>NOT(ISERROR(SEARCH("х",P98)))</formula>
    </cfRule>
    <cfRule type="containsText" dxfId="261" priority="716" operator="containsText" text="!">
      <formula>NOT(ISERROR(SEARCH("!",P98)))</formula>
    </cfRule>
    <cfRule type="colorScale" priority="717">
      <colorScale>
        <cfvo type="min"/>
        <cfvo type="max"/>
        <color theme="0"/>
        <color theme="0"/>
      </colorScale>
    </cfRule>
  </conditionalFormatting>
  <conditionalFormatting sqref="K99:M99">
    <cfRule type="containsText" dxfId="260" priority="705" operator="containsText" text="х">
      <formula>NOT(ISERROR(SEARCH("х",K99)))</formula>
    </cfRule>
    <cfRule type="containsText" dxfId="259" priority="706" operator="containsText" text="!">
      <formula>NOT(ISERROR(SEARCH("!",K99)))</formula>
    </cfRule>
    <cfRule type="colorScale" priority="707">
      <colorScale>
        <cfvo type="min"/>
        <cfvo type="max"/>
        <color theme="0"/>
        <color theme="0"/>
      </colorScale>
    </cfRule>
  </conditionalFormatting>
  <conditionalFormatting sqref="P99:R99">
    <cfRule type="containsText" dxfId="258" priority="708" operator="containsText" text="х">
      <formula>NOT(ISERROR(SEARCH("х",P99)))</formula>
    </cfRule>
    <cfRule type="containsText" dxfId="257" priority="709" operator="containsText" text="!">
      <formula>NOT(ISERROR(SEARCH("!",P99)))</formula>
    </cfRule>
    <cfRule type="colorScale" priority="710">
      <colorScale>
        <cfvo type="min"/>
        <cfvo type="max"/>
        <color theme="0"/>
        <color theme="0"/>
      </colorScale>
    </cfRule>
  </conditionalFormatting>
  <conditionalFormatting sqref="O97">
    <cfRule type="cellIs" dxfId="256" priority="703" stopIfTrue="1" operator="equal">
      <formula>0</formula>
    </cfRule>
  </conditionalFormatting>
  <conditionalFormatting sqref="O97">
    <cfRule type="cellIs" dxfId="255" priority="702" stopIfTrue="1" operator="greaterThan">
      <formula>0</formula>
    </cfRule>
  </conditionalFormatting>
  <conditionalFormatting sqref="U87:U95">
    <cfRule type="cellIs" dxfId="254" priority="701" stopIfTrue="1" operator="greaterThan">
      <formula>0</formula>
    </cfRule>
  </conditionalFormatting>
  <conditionalFormatting sqref="U87:U95">
    <cfRule type="cellIs" dxfId="253" priority="700" stopIfTrue="1" operator="equal">
      <formula>0</formula>
    </cfRule>
  </conditionalFormatting>
  <conditionalFormatting sqref="U87:U95">
    <cfRule type="cellIs" dxfId="252" priority="699" stopIfTrue="1" operator="greaterThan">
      <formula>0</formula>
    </cfRule>
  </conditionalFormatting>
  <conditionalFormatting sqref="U87:U95">
    <cfRule type="cellIs" dxfId="251" priority="698" stopIfTrue="1" operator="equal">
      <formula>0</formula>
    </cfRule>
  </conditionalFormatting>
  <conditionalFormatting sqref="O117:O122">
    <cfRule type="cellIs" dxfId="250" priority="691" stopIfTrue="1" operator="greaterThan">
      <formula>0</formula>
    </cfRule>
  </conditionalFormatting>
  <conditionalFormatting sqref="O117:O122">
    <cfRule type="cellIs" dxfId="249" priority="690" stopIfTrue="1" operator="equal">
      <formula>0</formula>
    </cfRule>
  </conditionalFormatting>
  <conditionalFormatting sqref="O116">
    <cfRule type="cellIs" dxfId="248" priority="634" stopIfTrue="1" operator="greaterThan">
      <formula>0</formula>
    </cfRule>
  </conditionalFormatting>
  <conditionalFormatting sqref="U116">
    <cfRule type="cellIs" dxfId="247" priority="645" stopIfTrue="1" operator="greaterThan">
      <formula>0</formula>
    </cfRule>
  </conditionalFormatting>
  <conditionalFormatting sqref="U116">
    <cfRule type="cellIs" dxfId="246" priority="644" stopIfTrue="1" operator="equal">
      <formula>0</formula>
    </cfRule>
  </conditionalFormatting>
  <conditionalFormatting sqref="O116">
    <cfRule type="cellIs" dxfId="245" priority="635" stopIfTrue="1" operator="equal">
      <formula>0</formula>
    </cfRule>
  </conditionalFormatting>
  <conditionalFormatting sqref="K117:M117">
    <cfRule type="containsText" dxfId="244" priority="686" operator="containsText" text="х">
      <formula>NOT(ISERROR(SEARCH("х",K117)))</formula>
    </cfRule>
    <cfRule type="containsText" dxfId="243" priority="687" operator="containsText" text="!">
      <formula>NOT(ISERROR(SEARCH("!",K117)))</formula>
    </cfRule>
    <cfRule type="colorScale" priority="688">
      <colorScale>
        <cfvo type="min"/>
        <cfvo type="max"/>
        <color theme="0"/>
        <color theme="0"/>
      </colorScale>
    </cfRule>
  </conditionalFormatting>
  <conditionalFormatting sqref="K118:M118">
    <cfRule type="containsText" dxfId="242" priority="682" operator="containsText" text="х">
      <formula>NOT(ISERROR(SEARCH("х",K118)))</formula>
    </cfRule>
    <cfRule type="containsText" dxfId="241" priority="683" operator="containsText" text="!">
      <formula>NOT(ISERROR(SEARCH("!",K118)))</formula>
    </cfRule>
    <cfRule type="colorScale" priority="684">
      <colorScale>
        <cfvo type="min"/>
        <cfvo type="max"/>
        <color theme="0"/>
        <color theme="0"/>
      </colorScale>
    </cfRule>
  </conditionalFormatting>
  <conditionalFormatting sqref="U117:U122">
    <cfRule type="cellIs" dxfId="240" priority="680" stopIfTrue="1" operator="greaterThan">
      <formula>0</formula>
    </cfRule>
  </conditionalFormatting>
  <conditionalFormatting sqref="U117:U122">
    <cfRule type="cellIs" dxfId="239" priority="679" stopIfTrue="1" operator="equal">
      <formula>0</formula>
    </cfRule>
  </conditionalFormatting>
  <conditionalFormatting sqref="U117:U122">
    <cfRule type="cellIs" dxfId="238" priority="678" stopIfTrue="1" operator="greaterThan">
      <formula>0</formula>
    </cfRule>
  </conditionalFormatting>
  <conditionalFormatting sqref="U117:U122">
    <cfRule type="cellIs" dxfId="237" priority="677" stopIfTrue="1" operator="equal">
      <formula>0</formula>
    </cfRule>
  </conditionalFormatting>
  <conditionalFormatting sqref="P117:R117">
    <cfRule type="containsText" dxfId="236" priority="673" operator="containsText" text="х">
      <formula>NOT(ISERROR(SEARCH("х",P117)))</formula>
    </cfRule>
    <cfRule type="containsText" dxfId="235" priority="674" operator="containsText" text="!">
      <formula>NOT(ISERROR(SEARCH("!",P117)))</formula>
    </cfRule>
    <cfRule type="colorScale" priority="675">
      <colorScale>
        <cfvo type="min"/>
        <cfvo type="max"/>
        <color theme="0"/>
        <color theme="0"/>
      </colorScale>
    </cfRule>
  </conditionalFormatting>
  <conditionalFormatting sqref="P118:R118">
    <cfRule type="containsText" dxfId="234" priority="669" operator="containsText" text="х">
      <formula>NOT(ISERROR(SEARCH("х",P118)))</formula>
    </cfRule>
    <cfRule type="containsText" dxfId="233" priority="670" operator="containsText" text="!">
      <formula>NOT(ISERROR(SEARCH("!",P118)))</formula>
    </cfRule>
    <cfRule type="colorScale" priority="671">
      <colorScale>
        <cfvo type="min"/>
        <cfvo type="max"/>
        <color theme="0"/>
        <color theme="0"/>
      </colorScale>
    </cfRule>
  </conditionalFormatting>
  <conditionalFormatting sqref="T117:T122">
    <cfRule type="cellIs" dxfId="232" priority="667" stopIfTrue="1" operator="greaterThan">
      <formula>0</formula>
    </cfRule>
  </conditionalFormatting>
  <conditionalFormatting sqref="T117:T122">
    <cfRule type="cellIs" dxfId="231" priority="666" stopIfTrue="1" operator="equal">
      <formula>0</formula>
    </cfRule>
  </conditionalFormatting>
  <conditionalFormatting sqref="O123">
    <cfRule type="cellIs" dxfId="230" priority="665" stopIfTrue="1" operator="greaterThan">
      <formula>0</formula>
    </cfRule>
  </conditionalFormatting>
  <conditionalFormatting sqref="O123">
    <cfRule type="cellIs" dxfId="229" priority="664" stopIfTrue="1" operator="equal">
      <formula>0</formula>
    </cfRule>
  </conditionalFormatting>
  <conditionalFormatting sqref="K123:M123">
    <cfRule type="containsText" dxfId="228" priority="661" operator="containsText" text="х">
      <formula>NOT(ISERROR(SEARCH("х",K123)))</formula>
    </cfRule>
    <cfRule type="containsText" dxfId="227" priority="662" operator="containsText" text="!">
      <formula>NOT(ISERROR(SEARCH("!",K123)))</formula>
    </cfRule>
    <cfRule type="colorScale" priority="663">
      <colorScale>
        <cfvo type="min"/>
        <cfvo type="max"/>
        <color theme="0"/>
        <color theme="0"/>
      </colorScale>
    </cfRule>
  </conditionalFormatting>
  <conditionalFormatting sqref="U123">
    <cfRule type="cellIs" dxfId="226" priority="659" stopIfTrue="1" operator="greaterThan">
      <formula>0</formula>
    </cfRule>
  </conditionalFormatting>
  <conditionalFormatting sqref="U123">
    <cfRule type="cellIs" dxfId="225" priority="658" stopIfTrue="1" operator="equal">
      <formula>0</formula>
    </cfRule>
  </conditionalFormatting>
  <conditionalFormatting sqref="U123">
    <cfRule type="cellIs" dxfId="224" priority="657" stopIfTrue="1" operator="greaterThan">
      <formula>0</formula>
    </cfRule>
  </conditionalFormatting>
  <conditionalFormatting sqref="U123">
    <cfRule type="cellIs" dxfId="223" priority="656" stopIfTrue="1" operator="equal">
      <formula>0</formula>
    </cfRule>
  </conditionalFormatting>
  <conditionalFormatting sqref="P123:R123">
    <cfRule type="containsText" dxfId="222" priority="653" operator="containsText" text="х">
      <formula>NOT(ISERROR(SEARCH("х",P123)))</formula>
    </cfRule>
    <cfRule type="containsText" dxfId="221" priority="654" operator="containsText" text="!">
      <formula>NOT(ISERROR(SEARCH("!",P123)))</formula>
    </cfRule>
    <cfRule type="colorScale" priority="655">
      <colorScale>
        <cfvo type="min"/>
        <cfvo type="max"/>
        <color theme="0"/>
        <color theme="0"/>
      </colorScale>
    </cfRule>
  </conditionalFormatting>
  <conditionalFormatting sqref="T123">
    <cfRule type="cellIs" dxfId="220" priority="651" stopIfTrue="1" operator="greaterThan">
      <formula>0</formula>
    </cfRule>
  </conditionalFormatting>
  <conditionalFormatting sqref="T123">
    <cfRule type="cellIs" dxfId="219" priority="650" stopIfTrue="1" operator="equal">
      <formula>0</formula>
    </cfRule>
  </conditionalFormatting>
  <conditionalFormatting sqref="K119:M122">
    <cfRule type="containsText" dxfId="218" priority="692" operator="containsText" text="х">
      <formula>NOT(ISERROR(SEARCH("х",K119)))</formula>
    </cfRule>
    <cfRule type="containsText" dxfId="217" priority="693" operator="containsText" text="!">
      <formula>NOT(ISERROR(SEARCH("!",K119)))</formula>
    </cfRule>
    <cfRule type="colorScale" priority="694">
      <colorScale>
        <cfvo type="min"/>
        <cfvo type="max"/>
        <color theme="0"/>
        <color theme="0"/>
      </colorScale>
    </cfRule>
  </conditionalFormatting>
  <conditionalFormatting sqref="P119:R122">
    <cfRule type="containsText" dxfId="216" priority="695" operator="containsText" text="х">
      <formula>NOT(ISERROR(SEARCH("х",P119)))</formula>
    </cfRule>
    <cfRule type="containsText" dxfId="215" priority="696" operator="containsText" text="!">
      <formula>NOT(ISERROR(SEARCH("!",P119)))</formula>
    </cfRule>
    <cfRule type="colorScale" priority="697">
      <colorScale>
        <cfvo type="min"/>
        <cfvo type="max"/>
        <color theme="0"/>
        <color theme="0"/>
      </colorScale>
    </cfRule>
  </conditionalFormatting>
  <conditionalFormatting sqref="K116:M116">
    <cfRule type="containsText" dxfId="214" priority="646" operator="containsText" text="х">
      <formula>NOT(ISERROR(SEARCH("х",K116)))</formula>
    </cfRule>
    <cfRule type="containsText" dxfId="213" priority="647" operator="containsText" text="!">
      <formula>NOT(ISERROR(SEARCH("!",K116)))</formula>
    </cfRule>
    <cfRule type="colorScale" priority="648">
      <colorScale>
        <cfvo type="min"/>
        <cfvo type="max"/>
        <color theme="0"/>
        <color theme="0"/>
      </colorScale>
    </cfRule>
  </conditionalFormatting>
  <conditionalFormatting sqref="U116">
    <cfRule type="cellIs" dxfId="212" priority="643" stopIfTrue="1" operator="greaterThan">
      <formula>0</formula>
    </cfRule>
  </conditionalFormatting>
  <conditionalFormatting sqref="U116">
    <cfRule type="cellIs" dxfId="211" priority="642" stopIfTrue="1" operator="equal">
      <formula>0</formula>
    </cfRule>
  </conditionalFormatting>
  <conditionalFormatting sqref="P116:R116">
    <cfRule type="containsText" dxfId="210" priority="639" operator="containsText" text="х">
      <formula>NOT(ISERROR(SEARCH("х",P116)))</formula>
    </cfRule>
    <cfRule type="containsText" dxfId="209" priority="640" operator="containsText" text="!">
      <formula>NOT(ISERROR(SEARCH("!",P116)))</formula>
    </cfRule>
    <cfRule type="colorScale" priority="641">
      <colorScale>
        <cfvo type="min"/>
        <cfvo type="max"/>
        <color theme="0"/>
        <color theme="0"/>
      </colorScale>
    </cfRule>
  </conditionalFormatting>
  <conditionalFormatting sqref="T116">
    <cfRule type="cellIs" dxfId="208" priority="636" stopIfTrue="1" operator="greaterThan">
      <formula>0</formula>
    </cfRule>
  </conditionalFormatting>
  <conditionalFormatting sqref="T116">
    <cfRule type="cellIs" dxfId="207" priority="637" stopIfTrue="1" operator="equal">
      <formula>0</formula>
    </cfRule>
  </conditionalFormatting>
  <conditionalFormatting sqref="T134:T135">
    <cfRule type="cellIs" dxfId="206" priority="628" stopIfTrue="1" operator="equal">
      <formula>0</formula>
    </cfRule>
  </conditionalFormatting>
  <conditionalFormatting sqref="U134:U135">
    <cfRule type="cellIs" dxfId="205" priority="633" stopIfTrue="1" operator="equal">
      <formula>0</formula>
    </cfRule>
  </conditionalFormatting>
  <conditionalFormatting sqref="U134:U135">
    <cfRule type="cellIs" dxfId="204" priority="632" stopIfTrue="1" operator="greaterThan">
      <formula>0</formula>
    </cfRule>
  </conditionalFormatting>
  <conditionalFormatting sqref="U134:U135">
    <cfRule type="cellIs" dxfId="203" priority="631" stopIfTrue="1" operator="greaterThan">
      <formula>0</formula>
    </cfRule>
  </conditionalFormatting>
  <conditionalFormatting sqref="U134:U135">
    <cfRule type="cellIs" dxfId="202" priority="630" stopIfTrue="1" operator="equal">
      <formula>0</formula>
    </cfRule>
  </conditionalFormatting>
  <conditionalFormatting sqref="T134:T135">
    <cfRule type="cellIs" dxfId="201" priority="629" stopIfTrue="1" operator="greaterThan">
      <formula>0</formula>
    </cfRule>
  </conditionalFormatting>
  <conditionalFormatting sqref="K139:M139 P139:R139">
    <cfRule type="containsText" dxfId="200" priority="619" operator="containsText" text="х">
      <formula>NOT(ISERROR(SEARCH("х",K139)))</formula>
    </cfRule>
    <cfRule type="containsText" dxfId="199" priority="620" operator="containsText" text="!">
      <formula>NOT(ISERROR(SEARCH("!",K139)))</formula>
    </cfRule>
    <cfRule type="colorScale" priority="621">
      <colorScale>
        <cfvo type="min"/>
        <cfvo type="max"/>
        <color theme="0"/>
        <color theme="0"/>
      </colorScale>
    </cfRule>
  </conditionalFormatting>
  <conditionalFormatting sqref="P139:R139">
    <cfRule type="containsText" dxfId="198" priority="622" operator="containsText" text="х">
      <formula>NOT(ISERROR(SEARCH("х",P139)))</formula>
    </cfRule>
    <cfRule type="containsText" dxfId="197" priority="623" operator="containsText" text="!">
      <formula>NOT(ISERROR(SEARCH("!",P139)))</formula>
    </cfRule>
    <cfRule type="colorScale" priority="624">
      <colorScale>
        <cfvo type="min"/>
        <cfvo type="max"/>
        <color theme="0"/>
        <color theme="0"/>
      </colorScale>
    </cfRule>
  </conditionalFormatting>
  <conditionalFormatting sqref="K139:M139 P139:R139">
    <cfRule type="containsText" dxfId="196" priority="625" operator="containsText" text="х">
      <formula>NOT(ISERROR(SEARCH("х",K139)))</formula>
    </cfRule>
    <cfRule type="containsText" dxfId="195" priority="626" operator="containsText" text="!">
      <formula>NOT(ISERROR(SEARCH("!",K139)))</formula>
    </cfRule>
    <cfRule type="colorScale" priority="627">
      <colorScale>
        <cfvo type="min"/>
        <cfvo type="max"/>
        <color rgb="FF00B050"/>
        <color rgb="FF00B050"/>
      </colorScale>
    </cfRule>
  </conditionalFormatting>
  <conditionalFormatting sqref="T139">
    <cfRule type="cellIs" dxfId="194" priority="613" stopIfTrue="1" operator="equal">
      <formula>0</formula>
    </cfRule>
  </conditionalFormatting>
  <conditionalFormatting sqref="U139">
    <cfRule type="cellIs" dxfId="193" priority="618" stopIfTrue="1" operator="equal">
      <formula>0</formula>
    </cfRule>
  </conditionalFormatting>
  <conditionalFormatting sqref="U139">
    <cfRule type="cellIs" dxfId="192" priority="617" stopIfTrue="1" operator="greaterThan">
      <formula>0</formula>
    </cfRule>
  </conditionalFormatting>
  <conditionalFormatting sqref="U139">
    <cfRule type="cellIs" dxfId="191" priority="616" stopIfTrue="1" operator="greaterThan">
      <formula>0</formula>
    </cfRule>
  </conditionalFormatting>
  <conditionalFormatting sqref="U139">
    <cfRule type="cellIs" dxfId="190" priority="615" stopIfTrue="1" operator="equal">
      <formula>0</formula>
    </cfRule>
  </conditionalFormatting>
  <conditionalFormatting sqref="T139">
    <cfRule type="cellIs" dxfId="189" priority="614" stopIfTrue="1" operator="greaterThan">
      <formula>0</formula>
    </cfRule>
  </conditionalFormatting>
  <conditionalFormatting sqref="O139">
    <cfRule type="cellIs" dxfId="188" priority="612" stopIfTrue="1" operator="equal">
      <formula>0</formula>
    </cfRule>
  </conditionalFormatting>
  <conditionalFormatting sqref="O139">
    <cfRule type="cellIs" dxfId="187" priority="611" stopIfTrue="1" operator="greaterThan">
      <formula>0</formula>
    </cfRule>
  </conditionalFormatting>
  <conditionalFormatting sqref="J142">
    <cfRule type="containsText" dxfId="186" priority="199" operator="containsText" text="х">
      <formula>NOT(ISERROR(SEARCH("х",J142)))</formula>
    </cfRule>
    <cfRule type="containsText" dxfId="185" priority="200" operator="containsText" text="!">
      <formula>NOT(ISERROR(SEARCH("!",J142)))</formula>
    </cfRule>
    <cfRule type="colorScale" priority="201">
      <colorScale>
        <cfvo type="min"/>
        <cfvo type="max"/>
        <color rgb="FF00B050"/>
        <color rgb="FF00B050"/>
      </colorScale>
    </cfRule>
  </conditionalFormatting>
  <conditionalFormatting sqref="O141:O142">
    <cfRule type="containsText" dxfId="184" priority="195" operator="containsText" text="х">
      <formula>NOT(ISERROR(SEARCH("х",O141)))</formula>
    </cfRule>
    <cfRule type="containsText" dxfId="183" priority="196" operator="containsText" text="!">
      <formula>NOT(ISERROR(SEARCH("!",O141)))</formula>
    </cfRule>
    <cfRule type="colorScale" priority="197">
      <colorScale>
        <cfvo type="min"/>
        <cfvo type="max"/>
        <color rgb="FF00B050"/>
        <color rgb="FF00B050"/>
      </colorScale>
    </cfRule>
  </conditionalFormatting>
  <conditionalFormatting sqref="N141:N142">
    <cfRule type="cellIs" dxfId="182" priority="192" stopIfTrue="1" operator="greaterThan">
      <formula>0</formula>
    </cfRule>
  </conditionalFormatting>
  <conditionalFormatting sqref="N141:N142">
    <cfRule type="cellIs" dxfId="181" priority="193" stopIfTrue="1" operator="equal">
      <formula>0</formula>
    </cfRule>
  </conditionalFormatting>
  <conditionalFormatting sqref="S141:S142">
    <cfRule type="cellIs" dxfId="180" priority="191" stopIfTrue="1" operator="greaterThan">
      <formula>0</formula>
    </cfRule>
  </conditionalFormatting>
  <conditionalFormatting sqref="S141:S142">
    <cfRule type="cellIs" dxfId="179" priority="190" stopIfTrue="1" operator="equal">
      <formula>0</formula>
    </cfRule>
  </conditionalFormatting>
  <conditionalFormatting sqref="T141:T142">
    <cfRule type="cellIs" dxfId="178" priority="189" stopIfTrue="1" operator="greaterThan">
      <formula>0</formula>
    </cfRule>
  </conditionalFormatting>
  <conditionalFormatting sqref="T141:T142">
    <cfRule type="cellIs" dxfId="177" priority="188" stopIfTrue="1" operator="equal">
      <formula>0</formula>
    </cfRule>
  </conditionalFormatting>
  <conditionalFormatting sqref="T141:T142">
    <cfRule type="cellIs" dxfId="176" priority="187" stopIfTrue="1" operator="greaterThan">
      <formula>0</formula>
    </cfRule>
  </conditionalFormatting>
  <conditionalFormatting sqref="T141:T142">
    <cfRule type="cellIs" dxfId="175" priority="186" stopIfTrue="1" operator="equal">
      <formula>0</formula>
    </cfRule>
  </conditionalFormatting>
  <conditionalFormatting sqref="O141:O142">
    <cfRule type="cellIs" dxfId="174" priority="164" stopIfTrue="1" operator="greaterThan">
      <formula>0</formula>
    </cfRule>
  </conditionalFormatting>
  <conditionalFormatting sqref="O141:O142">
    <cfRule type="cellIs" dxfId="173" priority="165" stopIfTrue="1" operator="equal">
      <formula>0</formula>
    </cfRule>
  </conditionalFormatting>
  <conditionalFormatting sqref="T141:T142">
    <cfRule type="cellIs" dxfId="172" priority="163" stopIfTrue="1" operator="greaterThan">
      <formula>0</formula>
    </cfRule>
  </conditionalFormatting>
  <conditionalFormatting sqref="T141:T142">
    <cfRule type="cellIs" dxfId="171" priority="162" stopIfTrue="1" operator="equal">
      <formula>0</formula>
    </cfRule>
  </conditionalFormatting>
  <conditionalFormatting sqref="U141:U142">
    <cfRule type="cellIs" dxfId="170" priority="161" stopIfTrue="1" operator="greaterThan">
      <formula>0</formula>
    </cfRule>
  </conditionalFormatting>
  <conditionalFormatting sqref="U141:U142">
    <cfRule type="cellIs" dxfId="169" priority="160" stopIfTrue="1" operator="equal">
      <formula>0</formula>
    </cfRule>
  </conditionalFormatting>
  <conditionalFormatting sqref="U141:U142">
    <cfRule type="cellIs" dxfId="168" priority="159" stopIfTrue="1" operator="greaterThan">
      <formula>0</formula>
    </cfRule>
  </conditionalFormatting>
  <conditionalFormatting sqref="U141:U142">
    <cfRule type="cellIs" dxfId="167" priority="158" stopIfTrue="1" operator="equal">
      <formula>0</formula>
    </cfRule>
  </conditionalFormatting>
  <conditionalFormatting sqref="K141:K142">
    <cfRule type="containsText" dxfId="166" priority="144" operator="containsText" text="х">
      <formula>NOT(ISERROR(SEARCH("х",K141)))</formula>
    </cfRule>
    <cfRule type="containsText" dxfId="165" priority="145" operator="containsText" text="!">
      <formula>NOT(ISERROR(SEARCH("!",K141)))</formula>
    </cfRule>
    <cfRule type="colorScale" priority="146">
      <colorScale>
        <cfvo type="min"/>
        <cfvo type="max"/>
        <color theme="0"/>
        <color theme="0"/>
      </colorScale>
    </cfRule>
  </conditionalFormatting>
  <conditionalFormatting sqref="K141:K142">
    <cfRule type="containsText" dxfId="164" priority="147" operator="containsText" text="х">
      <formula>NOT(ISERROR(SEARCH("х",K141)))</formula>
    </cfRule>
    <cfRule type="containsText" dxfId="163" priority="148" operator="containsText" text="!">
      <formula>NOT(ISERROR(SEARCH("!",K141)))</formula>
    </cfRule>
    <cfRule type="colorScale" priority="149">
      <colorScale>
        <cfvo type="min"/>
        <cfvo type="max"/>
        <color rgb="FF00B050"/>
        <color rgb="FF00B050"/>
      </colorScale>
    </cfRule>
  </conditionalFormatting>
  <conditionalFormatting sqref="L141:L142">
    <cfRule type="containsText" dxfId="162" priority="138" operator="containsText" text="х">
      <formula>NOT(ISERROR(SEARCH("х",L141)))</formula>
    </cfRule>
    <cfRule type="containsText" dxfId="161" priority="139" operator="containsText" text="!">
      <formula>NOT(ISERROR(SEARCH("!",L141)))</formula>
    </cfRule>
    <cfRule type="colorScale" priority="140">
      <colorScale>
        <cfvo type="min"/>
        <cfvo type="max"/>
        <color theme="0"/>
        <color theme="0"/>
      </colorScale>
    </cfRule>
  </conditionalFormatting>
  <conditionalFormatting sqref="L141:L142">
    <cfRule type="containsText" dxfId="160" priority="141" operator="containsText" text="х">
      <formula>NOT(ISERROR(SEARCH("х",L141)))</formula>
    </cfRule>
    <cfRule type="containsText" dxfId="159" priority="142" operator="containsText" text="!">
      <formula>NOT(ISERROR(SEARCH("!",L141)))</formula>
    </cfRule>
    <cfRule type="colorScale" priority="143">
      <colorScale>
        <cfvo type="min"/>
        <cfvo type="max"/>
        <color rgb="FF00B050"/>
        <color rgb="FF00B050"/>
      </colorScale>
    </cfRule>
  </conditionalFormatting>
  <conditionalFormatting sqref="M141:M142">
    <cfRule type="containsText" dxfId="158" priority="132" operator="containsText" text="х">
      <formula>NOT(ISERROR(SEARCH("х",M141)))</formula>
    </cfRule>
    <cfRule type="containsText" dxfId="157" priority="133" operator="containsText" text="!">
      <formula>NOT(ISERROR(SEARCH("!",M141)))</formula>
    </cfRule>
    <cfRule type="colorScale" priority="134">
      <colorScale>
        <cfvo type="min"/>
        <cfvo type="max"/>
        <color theme="0"/>
        <color theme="0"/>
      </colorScale>
    </cfRule>
  </conditionalFormatting>
  <conditionalFormatting sqref="M141:M142">
    <cfRule type="containsText" dxfId="156" priority="135" operator="containsText" text="х">
      <formula>NOT(ISERROR(SEARCH("х",M141)))</formula>
    </cfRule>
    <cfRule type="containsText" dxfId="155" priority="136" operator="containsText" text="!">
      <formula>NOT(ISERROR(SEARCH("!",M141)))</formula>
    </cfRule>
    <cfRule type="colorScale" priority="137">
      <colorScale>
        <cfvo type="min"/>
        <cfvo type="max"/>
        <color rgb="FF00B050"/>
        <color rgb="FF00B050"/>
      </colorScale>
    </cfRule>
  </conditionalFormatting>
  <conditionalFormatting sqref="P141:P142">
    <cfRule type="containsText" dxfId="154" priority="126" operator="containsText" text="х">
      <formula>NOT(ISERROR(SEARCH("х",P141)))</formula>
    </cfRule>
    <cfRule type="containsText" dxfId="153" priority="127" operator="containsText" text="!">
      <formula>NOT(ISERROR(SEARCH("!",P141)))</formula>
    </cfRule>
    <cfRule type="colorScale" priority="128">
      <colorScale>
        <cfvo type="min"/>
        <cfvo type="max"/>
        <color theme="0"/>
        <color theme="0"/>
      </colorScale>
    </cfRule>
  </conditionalFormatting>
  <conditionalFormatting sqref="P141:P142">
    <cfRule type="containsText" dxfId="152" priority="129" operator="containsText" text="х">
      <formula>NOT(ISERROR(SEARCH("х",P141)))</formula>
    </cfRule>
    <cfRule type="containsText" dxfId="151" priority="130" operator="containsText" text="!">
      <formula>NOT(ISERROR(SEARCH("!",P141)))</formula>
    </cfRule>
    <cfRule type="colorScale" priority="131">
      <colorScale>
        <cfvo type="min"/>
        <cfvo type="max"/>
        <color rgb="FF00B050"/>
        <color rgb="FF00B050"/>
      </colorScale>
    </cfRule>
  </conditionalFormatting>
  <conditionalFormatting sqref="Q141:Q142">
    <cfRule type="containsText" dxfId="150" priority="118" operator="containsText" text="х">
      <formula>NOT(ISERROR(SEARCH("х",Q141)))</formula>
    </cfRule>
    <cfRule type="containsText" dxfId="149" priority="119" operator="containsText" text="!">
      <formula>NOT(ISERROR(SEARCH("!",Q141)))</formula>
    </cfRule>
    <cfRule type="colorScale" priority="120">
      <colorScale>
        <cfvo type="min"/>
        <cfvo type="max"/>
        <color theme="0"/>
        <color theme="0"/>
      </colorScale>
    </cfRule>
  </conditionalFormatting>
  <conditionalFormatting sqref="Q141:Q142">
    <cfRule type="containsText" dxfId="148" priority="121" operator="containsText" text="х">
      <formula>NOT(ISERROR(SEARCH("х",Q141)))</formula>
    </cfRule>
    <cfRule type="containsText" dxfId="147" priority="122" operator="containsText" text="!">
      <formula>NOT(ISERROR(SEARCH("!",Q141)))</formula>
    </cfRule>
    <cfRule type="colorScale" priority="123">
      <colorScale>
        <cfvo type="min"/>
        <cfvo type="max"/>
        <color rgb="FF00B050"/>
        <color rgb="FF00B050"/>
      </colorScale>
    </cfRule>
  </conditionalFormatting>
  <conditionalFormatting sqref="R141:R142">
    <cfRule type="containsText" dxfId="146" priority="112" operator="containsText" text="х">
      <formula>NOT(ISERROR(SEARCH("х",R141)))</formula>
    </cfRule>
    <cfRule type="containsText" dxfId="145" priority="113" operator="containsText" text="!">
      <formula>NOT(ISERROR(SEARCH("!",R141)))</formula>
    </cfRule>
    <cfRule type="colorScale" priority="114">
      <colorScale>
        <cfvo type="min"/>
        <cfvo type="max"/>
        <color theme="0"/>
        <color theme="0"/>
      </colorScale>
    </cfRule>
  </conditionalFormatting>
  <conditionalFormatting sqref="R141:R142">
    <cfRule type="containsText" dxfId="144" priority="115" operator="containsText" text="х">
      <formula>NOT(ISERROR(SEARCH("х",R141)))</formula>
    </cfRule>
    <cfRule type="containsText" dxfId="143" priority="116" operator="containsText" text="!">
      <formula>NOT(ISERROR(SEARCH("!",R141)))</formula>
    </cfRule>
    <cfRule type="colorScale" priority="117">
      <colorScale>
        <cfvo type="min"/>
        <cfvo type="max"/>
        <color rgb="FF00B050"/>
        <color rgb="FF00B050"/>
      </colorScale>
    </cfRule>
  </conditionalFormatting>
  <conditionalFormatting sqref="O135">
    <cfRule type="cellIs" dxfId="142" priority="111" stopIfTrue="1" operator="equal">
      <formula>0</formula>
    </cfRule>
  </conditionalFormatting>
  <conditionalFormatting sqref="O135">
    <cfRule type="cellIs" dxfId="141" priority="110" stopIfTrue="1" operator="greaterThan">
      <formula>0</formula>
    </cfRule>
  </conditionalFormatting>
  <conditionalFormatting sqref="O113 T113:U113">
    <cfRule type="cellIs" dxfId="140" priority="103" stopIfTrue="1" operator="greaterThan">
      <formula>0</formula>
    </cfRule>
  </conditionalFormatting>
  <conditionalFormatting sqref="O113 T113:U113">
    <cfRule type="cellIs" dxfId="139" priority="102" stopIfTrue="1" operator="equal">
      <formula>0</formula>
    </cfRule>
  </conditionalFormatting>
  <conditionalFormatting sqref="U113">
    <cfRule type="cellIs" dxfId="138" priority="101" stopIfTrue="1" operator="greaterThan">
      <formula>0</formula>
    </cfRule>
  </conditionalFormatting>
  <conditionalFormatting sqref="U113">
    <cfRule type="cellIs" dxfId="137" priority="100" stopIfTrue="1" operator="equal">
      <formula>0</formula>
    </cfRule>
  </conditionalFormatting>
  <conditionalFormatting sqref="K113:M113">
    <cfRule type="containsText" dxfId="136" priority="104" operator="containsText" text="х">
      <formula>NOT(ISERROR(SEARCH("х",K113)))</formula>
    </cfRule>
    <cfRule type="containsText" dxfId="135" priority="105" operator="containsText" text="!">
      <formula>NOT(ISERROR(SEARCH("!",K113)))</formula>
    </cfRule>
    <cfRule type="colorScale" priority="106">
      <colorScale>
        <cfvo type="min"/>
        <cfvo type="max"/>
        <color theme="0"/>
        <color theme="0"/>
      </colorScale>
    </cfRule>
  </conditionalFormatting>
  <conditionalFormatting sqref="P113:R113">
    <cfRule type="containsText" dxfId="134" priority="107" operator="containsText" text="х">
      <formula>NOT(ISERROR(SEARCH("х",P113)))</formula>
    </cfRule>
    <cfRule type="containsText" dxfId="133" priority="108" operator="containsText" text="!">
      <formula>NOT(ISERROR(SEARCH("!",P113)))</formula>
    </cfRule>
    <cfRule type="colorScale" priority="109">
      <colorScale>
        <cfvo type="min"/>
        <cfvo type="max"/>
        <color theme="0"/>
        <color theme="0"/>
      </colorScale>
    </cfRule>
  </conditionalFormatting>
  <conditionalFormatting sqref="O127:O130">
    <cfRule type="cellIs" dxfId="132" priority="88" stopIfTrue="1" operator="equal">
      <formula>0</formula>
    </cfRule>
  </conditionalFormatting>
  <conditionalFormatting sqref="O127:O130">
    <cfRule type="cellIs" dxfId="131" priority="89" stopIfTrue="1" operator="greaterThan">
      <formula>0</formula>
    </cfRule>
  </conditionalFormatting>
  <conditionalFormatting sqref="K127:M130 P127:R130">
    <cfRule type="containsText" dxfId="130" priority="90" operator="containsText" text="х">
      <formula>NOT(ISERROR(SEARCH("х",K127)))</formula>
    </cfRule>
    <cfRule type="containsText" dxfId="129" priority="91" operator="containsText" text="!">
      <formula>NOT(ISERROR(SEARCH("!",K127)))</formula>
    </cfRule>
    <cfRule type="colorScale" priority="92">
      <colorScale>
        <cfvo type="min"/>
        <cfvo type="max"/>
        <color theme="0"/>
        <color theme="0"/>
      </colorScale>
    </cfRule>
  </conditionalFormatting>
  <conditionalFormatting sqref="P127:R130">
    <cfRule type="containsText" dxfId="128" priority="93" operator="containsText" text="х">
      <formula>NOT(ISERROR(SEARCH("х",P127)))</formula>
    </cfRule>
    <cfRule type="containsText" dxfId="127" priority="94" operator="containsText" text="!">
      <formula>NOT(ISERROR(SEARCH("!",P127)))</formula>
    </cfRule>
    <cfRule type="colorScale" priority="95">
      <colorScale>
        <cfvo type="min"/>
        <cfvo type="max"/>
        <color rgb="FF00B050"/>
        <color rgb="FF00B050"/>
      </colorScale>
    </cfRule>
  </conditionalFormatting>
  <conditionalFormatting sqref="K127:M130 P127:R130">
    <cfRule type="containsText" dxfId="126" priority="96" operator="containsText" text="х">
      <formula>NOT(ISERROR(SEARCH("х",K127)))</formula>
    </cfRule>
    <cfRule type="containsText" dxfId="125" priority="97" operator="containsText" text="!">
      <formula>NOT(ISERROR(SEARCH("!",K127)))</formula>
    </cfRule>
    <cfRule type="colorScale" priority="98">
      <colorScale>
        <cfvo type="min"/>
        <cfvo type="max"/>
        <color theme="0"/>
        <color theme="0"/>
      </colorScale>
    </cfRule>
  </conditionalFormatting>
  <conditionalFormatting sqref="T127">
    <cfRule type="cellIs" dxfId="124" priority="82" stopIfTrue="1" operator="equal">
      <formula>0</formula>
    </cfRule>
  </conditionalFormatting>
  <conditionalFormatting sqref="U127">
    <cfRule type="cellIs" dxfId="123" priority="87" stopIfTrue="1" operator="equal">
      <formula>0</formula>
    </cfRule>
  </conditionalFormatting>
  <conditionalFormatting sqref="U127">
    <cfRule type="cellIs" dxfId="122" priority="86" stopIfTrue="1" operator="greaterThan">
      <formula>0</formula>
    </cfRule>
  </conditionalFormatting>
  <conditionalFormatting sqref="U127">
    <cfRule type="cellIs" dxfId="121" priority="85" stopIfTrue="1" operator="greaterThan">
      <formula>0</formula>
    </cfRule>
  </conditionalFormatting>
  <conditionalFormatting sqref="U127">
    <cfRule type="cellIs" dxfId="120" priority="84" stopIfTrue="1" operator="equal">
      <formula>0</formula>
    </cfRule>
  </conditionalFormatting>
  <conditionalFormatting sqref="T127">
    <cfRule type="cellIs" dxfId="119" priority="83" stopIfTrue="1" operator="greaterThan">
      <formula>0</formula>
    </cfRule>
  </conditionalFormatting>
  <conditionalFormatting sqref="O136:O138">
    <cfRule type="cellIs" dxfId="118" priority="65" stopIfTrue="1" operator="greaterThan">
      <formula>0</formula>
    </cfRule>
  </conditionalFormatting>
  <conditionalFormatting sqref="K136:M138 P136:R138">
    <cfRule type="containsText" dxfId="117" priority="73" operator="containsText" text="х">
      <formula>NOT(ISERROR(SEARCH("х",K136)))</formula>
    </cfRule>
    <cfRule type="containsText" dxfId="116" priority="74" operator="containsText" text="!">
      <formula>NOT(ISERROR(SEARCH("!",K136)))</formula>
    </cfRule>
    <cfRule type="colorScale" priority="75">
      <colorScale>
        <cfvo type="min"/>
        <cfvo type="max"/>
        <color theme="0"/>
        <color theme="0"/>
      </colorScale>
    </cfRule>
  </conditionalFormatting>
  <conditionalFormatting sqref="P136:R138">
    <cfRule type="containsText" dxfId="115" priority="76" operator="containsText" text="х">
      <formula>NOT(ISERROR(SEARCH("х",P136)))</formula>
    </cfRule>
    <cfRule type="containsText" dxfId="114" priority="77" operator="containsText" text="!">
      <formula>NOT(ISERROR(SEARCH("!",P136)))</formula>
    </cfRule>
    <cfRule type="colorScale" priority="78">
      <colorScale>
        <cfvo type="min"/>
        <cfvo type="max"/>
        <color theme="0"/>
        <color theme="0"/>
      </colorScale>
    </cfRule>
  </conditionalFormatting>
  <conditionalFormatting sqref="K136:M138 P136:R138">
    <cfRule type="containsText" dxfId="113" priority="79" operator="containsText" text="х">
      <formula>NOT(ISERROR(SEARCH("х",K136)))</formula>
    </cfRule>
    <cfRule type="containsText" dxfId="112" priority="80" operator="containsText" text="!">
      <formula>NOT(ISERROR(SEARCH("!",K136)))</formula>
    </cfRule>
    <cfRule type="colorScale" priority="81">
      <colorScale>
        <cfvo type="min"/>
        <cfvo type="max"/>
        <color rgb="FF00B050"/>
        <color rgb="FF00B050"/>
      </colorScale>
    </cfRule>
  </conditionalFormatting>
  <conditionalFormatting sqref="T136">
    <cfRule type="cellIs" dxfId="111" priority="67" stopIfTrue="1" operator="equal">
      <formula>0</formula>
    </cfRule>
  </conditionalFormatting>
  <conditionalFormatting sqref="U136">
    <cfRule type="cellIs" dxfId="110" priority="72" stopIfTrue="1" operator="equal">
      <formula>0</formula>
    </cfRule>
  </conditionalFormatting>
  <conditionalFormatting sqref="U136">
    <cfRule type="cellIs" dxfId="109" priority="71" stopIfTrue="1" operator="greaterThan">
      <formula>0</formula>
    </cfRule>
  </conditionalFormatting>
  <conditionalFormatting sqref="U136">
    <cfRule type="cellIs" dxfId="108" priority="70" stopIfTrue="1" operator="greaterThan">
      <formula>0</formula>
    </cfRule>
  </conditionalFormatting>
  <conditionalFormatting sqref="U136">
    <cfRule type="cellIs" dxfId="107" priority="69" stopIfTrue="1" operator="equal">
      <formula>0</formula>
    </cfRule>
  </conditionalFormatting>
  <conditionalFormatting sqref="T136">
    <cfRule type="cellIs" dxfId="106" priority="68" stopIfTrue="1" operator="greaterThan">
      <formula>0</formula>
    </cfRule>
  </conditionalFormatting>
  <conditionalFormatting sqref="O136:O138">
    <cfRule type="cellIs" dxfId="105" priority="66" stopIfTrue="1" operator="equal">
      <formula>0</formula>
    </cfRule>
  </conditionalFormatting>
  <conditionalFormatting sqref="K51:M52">
    <cfRule type="containsText" dxfId="104" priority="13081" operator="containsText" text="х">
      <formula>NOT(ISERROR(SEARCH("х",K51)))</formula>
    </cfRule>
    <cfRule type="containsText" dxfId="103" priority="13082" operator="containsText" text="!">
      <formula>NOT(ISERROR(SEARCH("!",K51)))</formula>
    </cfRule>
    <cfRule type="colorScale" priority="13083">
      <colorScale>
        <cfvo type="min"/>
        <cfvo type="max"/>
        <color theme="0"/>
        <color theme="0"/>
      </colorScale>
    </cfRule>
  </conditionalFormatting>
  <conditionalFormatting sqref="P51:R52">
    <cfRule type="containsText" dxfId="102" priority="13084" operator="containsText" text="х">
      <formula>NOT(ISERROR(SEARCH("х",P51)))</formula>
    </cfRule>
    <cfRule type="containsText" dxfId="101" priority="13085" operator="containsText" text="!">
      <formula>NOT(ISERROR(SEARCH("!",P51)))</formula>
    </cfRule>
    <cfRule type="colorScale" priority="13086">
      <colorScale>
        <cfvo type="min"/>
        <cfvo type="max"/>
        <color theme="0"/>
        <color theme="0"/>
      </colorScale>
    </cfRule>
  </conditionalFormatting>
  <conditionalFormatting sqref="T128">
    <cfRule type="cellIs" dxfId="100" priority="59" stopIfTrue="1" operator="equal">
      <formula>0</formula>
    </cfRule>
  </conditionalFormatting>
  <conditionalFormatting sqref="T128">
    <cfRule type="cellIs" dxfId="99" priority="60" stopIfTrue="1" operator="greaterThan">
      <formula>0</formula>
    </cfRule>
  </conditionalFormatting>
  <conditionalFormatting sqref="U128">
    <cfRule type="cellIs" dxfId="98" priority="58" stopIfTrue="1" operator="equal">
      <formula>0</formula>
    </cfRule>
  </conditionalFormatting>
  <conditionalFormatting sqref="U128">
    <cfRule type="cellIs" dxfId="97" priority="57" stopIfTrue="1" operator="greaterThan">
      <formula>0</formula>
    </cfRule>
  </conditionalFormatting>
  <conditionalFormatting sqref="U128">
    <cfRule type="cellIs" dxfId="96" priority="56" stopIfTrue="1" operator="greaterThan">
      <formula>0</formula>
    </cfRule>
  </conditionalFormatting>
  <conditionalFormatting sqref="U128">
    <cfRule type="cellIs" dxfId="95" priority="55" stopIfTrue="1" operator="equal">
      <formula>0</formula>
    </cfRule>
  </conditionalFormatting>
  <conditionalFormatting sqref="T137:T138">
    <cfRule type="cellIs" dxfId="94" priority="49" stopIfTrue="1" operator="equal">
      <formula>0</formula>
    </cfRule>
  </conditionalFormatting>
  <conditionalFormatting sqref="U137:U138">
    <cfRule type="cellIs" dxfId="93" priority="54" stopIfTrue="1" operator="equal">
      <formula>0</formula>
    </cfRule>
  </conditionalFormatting>
  <conditionalFormatting sqref="U137:U138">
    <cfRule type="cellIs" dxfId="92" priority="53" stopIfTrue="1" operator="greaterThan">
      <formula>0</formula>
    </cfRule>
  </conditionalFormatting>
  <conditionalFormatting sqref="U137:U138">
    <cfRule type="cellIs" dxfId="91" priority="52" stopIfTrue="1" operator="greaterThan">
      <formula>0</formula>
    </cfRule>
  </conditionalFormatting>
  <conditionalFormatting sqref="U137:U138">
    <cfRule type="cellIs" dxfId="90" priority="51" stopIfTrue="1" operator="equal">
      <formula>0</formula>
    </cfRule>
  </conditionalFormatting>
  <conditionalFormatting sqref="T137:T138">
    <cfRule type="cellIs" dxfId="89" priority="50" stopIfTrue="1" operator="greaterThan">
      <formula>0</formula>
    </cfRule>
  </conditionalFormatting>
  <conditionalFormatting sqref="T129:T130">
    <cfRule type="cellIs" dxfId="88" priority="47" stopIfTrue="1" operator="equal">
      <formula>0</formula>
    </cfRule>
  </conditionalFormatting>
  <conditionalFormatting sqref="T129:T130">
    <cfRule type="cellIs" dxfId="87" priority="48" stopIfTrue="1" operator="greaterThan">
      <formula>0</formula>
    </cfRule>
  </conditionalFormatting>
  <conditionalFormatting sqref="U129:U130">
    <cfRule type="cellIs" dxfId="86" priority="42" stopIfTrue="1" operator="equal">
      <formula>0</formula>
    </cfRule>
  </conditionalFormatting>
  <conditionalFormatting sqref="U129:U130">
    <cfRule type="cellIs" dxfId="85" priority="41" stopIfTrue="1" operator="greaterThan">
      <formula>0</formula>
    </cfRule>
  </conditionalFormatting>
  <conditionalFormatting sqref="U129:U130">
    <cfRule type="cellIs" dxfId="84" priority="40" stopIfTrue="1" operator="greaterThan">
      <formula>0</formula>
    </cfRule>
  </conditionalFormatting>
  <conditionalFormatting sqref="U129:U130">
    <cfRule type="cellIs" dxfId="83" priority="39" stopIfTrue="1" operator="equal">
      <formula>0</formula>
    </cfRule>
  </conditionalFormatting>
  <conditionalFormatting sqref="T48">
    <cfRule type="cellIs" dxfId="82" priority="37" stopIfTrue="1" operator="greaterThan">
      <formula>0</formula>
    </cfRule>
  </conditionalFormatting>
  <conditionalFormatting sqref="T48">
    <cfRule type="cellIs" dxfId="81" priority="38" stopIfTrue="1" operator="equal">
      <formula>0</formula>
    </cfRule>
  </conditionalFormatting>
  <conditionalFormatting sqref="U48">
    <cfRule type="cellIs" dxfId="80" priority="36" stopIfTrue="1" operator="greaterThan">
      <formula>0</formula>
    </cfRule>
  </conditionalFormatting>
  <conditionalFormatting sqref="U48">
    <cfRule type="cellIs" dxfId="79" priority="35" stopIfTrue="1" operator="equal">
      <formula>0</formula>
    </cfRule>
  </conditionalFormatting>
  <conditionalFormatting sqref="U48">
    <cfRule type="cellIs" dxfId="78" priority="34" stopIfTrue="1" operator="greaterThan">
      <formula>0</formula>
    </cfRule>
  </conditionalFormatting>
  <conditionalFormatting sqref="U48">
    <cfRule type="cellIs" dxfId="77" priority="33" stopIfTrue="1" operator="equal">
      <formula>0</formula>
    </cfRule>
  </conditionalFormatting>
  <conditionalFormatting sqref="O83">
    <cfRule type="cellIs" dxfId="76" priority="22" stopIfTrue="1" operator="greaterThan">
      <formula>0</formula>
    </cfRule>
  </conditionalFormatting>
  <conditionalFormatting sqref="O83">
    <cfRule type="cellIs" dxfId="75" priority="21" stopIfTrue="1" operator="equal">
      <formula>0</formula>
    </cfRule>
  </conditionalFormatting>
  <conditionalFormatting sqref="K83:M83">
    <cfRule type="containsText" dxfId="74" priority="23" operator="containsText" text="х">
      <formula>NOT(ISERROR(SEARCH("х",K83)))</formula>
    </cfRule>
    <cfRule type="containsText" dxfId="73" priority="24" operator="containsText" text="!">
      <formula>NOT(ISERROR(SEARCH("!",K83)))</formula>
    </cfRule>
    <cfRule type="colorScale" priority="25">
      <colorScale>
        <cfvo type="min"/>
        <cfvo type="max"/>
        <color theme="0"/>
        <color theme="0"/>
      </colorScale>
    </cfRule>
  </conditionalFormatting>
  <conditionalFormatting sqref="P83:R83">
    <cfRule type="containsText" dxfId="72" priority="26" operator="containsText" text="х">
      <formula>NOT(ISERROR(SEARCH("х",P83)))</formula>
    </cfRule>
    <cfRule type="containsText" dxfId="71" priority="27" operator="containsText" text="!">
      <formula>NOT(ISERROR(SEARCH("!",P83)))</formula>
    </cfRule>
    <cfRule type="colorScale" priority="28">
      <colorScale>
        <cfvo type="min"/>
        <cfvo type="max"/>
        <color theme="0"/>
        <color theme="0"/>
      </colorScale>
    </cfRule>
  </conditionalFormatting>
  <conditionalFormatting sqref="U83">
    <cfRule type="cellIs" dxfId="70" priority="16" stopIfTrue="1" operator="equal">
      <formula>0</formula>
    </cfRule>
  </conditionalFormatting>
  <conditionalFormatting sqref="T83:U83">
    <cfRule type="cellIs" dxfId="69" priority="19" stopIfTrue="1" operator="greaterThan">
      <formula>0</formula>
    </cfRule>
  </conditionalFormatting>
  <conditionalFormatting sqref="T83:U83">
    <cfRule type="cellIs" dxfId="68" priority="18" stopIfTrue="1" operator="equal">
      <formula>0</formula>
    </cfRule>
  </conditionalFormatting>
  <conditionalFormatting sqref="U83">
    <cfRule type="cellIs" dxfId="67" priority="17" stopIfTrue="1" operator="greaterThan">
      <formula>0</formula>
    </cfRule>
  </conditionalFormatting>
  <conditionalFormatting sqref="O82 T82:U82">
    <cfRule type="cellIs" dxfId="66" priority="9" stopIfTrue="1" operator="greaterThan">
      <formula>0</formula>
    </cfRule>
  </conditionalFormatting>
  <conditionalFormatting sqref="O82 T82:U82">
    <cfRule type="cellIs" dxfId="65" priority="8" stopIfTrue="1" operator="equal">
      <formula>0</formula>
    </cfRule>
  </conditionalFormatting>
  <conditionalFormatting sqref="U82">
    <cfRule type="cellIs" dxfId="64" priority="7" stopIfTrue="1" operator="greaterThan">
      <formula>0</formula>
    </cfRule>
  </conditionalFormatting>
  <conditionalFormatting sqref="U82">
    <cfRule type="cellIs" dxfId="63" priority="6" stopIfTrue="1" operator="equal">
      <formula>0</formula>
    </cfRule>
  </conditionalFormatting>
  <conditionalFormatting sqref="K82:M82">
    <cfRule type="containsText" dxfId="62" priority="10" operator="containsText" text="х">
      <formula>NOT(ISERROR(SEARCH("х",K82)))</formula>
    </cfRule>
    <cfRule type="containsText" dxfId="61" priority="11" operator="containsText" text="!">
      <formula>NOT(ISERROR(SEARCH("!",K82)))</formula>
    </cfRule>
    <cfRule type="colorScale" priority="12">
      <colorScale>
        <cfvo type="min"/>
        <cfvo type="max"/>
        <color theme="0"/>
        <color theme="0"/>
      </colorScale>
    </cfRule>
  </conditionalFormatting>
  <conditionalFormatting sqref="P82:R82">
    <cfRule type="containsText" dxfId="60" priority="13" operator="containsText" text="х">
      <formula>NOT(ISERROR(SEARCH("х",P82)))</formula>
    </cfRule>
    <cfRule type="containsText" dxfId="59" priority="14" operator="containsText" text="!">
      <formula>NOT(ISERROR(SEARCH("!",P82)))</formula>
    </cfRule>
    <cfRule type="colorScale" priority="15">
      <colorScale>
        <cfvo type="min"/>
        <cfvo type="max"/>
        <color theme="0"/>
        <color theme="0"/>
      </colorScale>
    </cfRule>
  </conditionalFormatting>
  <conditionalFormatting sqref="K84:M84">
    <cfRule type="containsText" dxfId="58" priority="13120" operator="containsText" text="х">
      <formula>NOT(ISERROR(SEARCH("х",K84)))</formula>
    </cfRule>
    <cfRule type="containsText" dxfId="57" priority="13121" operator="containsText" text="!">
      <formula>NOT(ISERROR(SEARCH("!",K84)))</formula>
    </cfRule>
    <cfRule type="colorScale" priority="13122">
      <colorScale>
        <cfvo type="min"/>
        <cfvo type="max"/>
        <color theme="0"/>
        <color theme="0"/>
      </colorScale>
    </cfRule>
  </conditionalFormatting>
  <conditionalFormatting sqref="P84:R84">
    <cfRule type="containsText" dxfId="56" priority="13123" operator="containsText" text="х">
      <formula>NOT(ISERROR(SEARCH("х",P84)))</formula>
    </cfRule>
    <cfRule type="containsText" dxfId="55" priority="13124" operator="containsText" text="!">
      <formula>NOT(ISERROR(SEARCH("!",P84)))</formula>
    </cfRule>
    <cfRule type="colorScale" priority="13125">
      <colorScale>
        <cfvo type="min"/>
        <cfvo type="max"/>
        <color theme="0"/>
        <color theme="0"/>
      </colorScale>
    </cfRule>
  </conditionalFormatting>
  <conditionalFormatting sqref="U84">
    <cfRule type="cellIs" dxfId="54" priority="1" stopIfTrue="1" operator="equal">
      <formula>0</formula>
    </cfRule>
  </conditionalFormatting>
  <conditionalFormatting sqref="U84">
    <cfRule type="cellIs" dxfId="53" priority="4" stopIfTrue="1" operator="greaterThan">
      <formula>0</formula>
    </cfRule>
  </conditionalFormatting>
  <conditionalFormatting sqref="U84">
    <cfRule type="cellIs" dxfId="52" priority="3" stopIfTrue="1" operator="equal">
      <formula>0</formula>
    </cfRule>
  </conditionalFormatting>
  <conditionalFormatting sqref="U84">
    <cfRule type="cellIs" dxfId="51" priority="2" stopIfTrue="1" operator="greaterThan">
      <formula>0</formula>
    </cfRule>
  </conditionalFormatting>
  <pageMargins left="0.24" right="0.24" top="0.43" bottom="0.3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51" operator="containsText" id="{D6B3549A-9A94-4200-9A09-0C9E3B4988F5}">
            <xm:f>NOT(ISERROR(SEARCH("-",K42)))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K42:M50 P42:R50 K58:M66 P58:R66 K84:M85 P84:R85</xm:sqref>
        </x14:conditionalFormatting>
        <x14:conditionalFormatting xmlns:xm="http://schemas.microsoft.com/office/excel/2006/main">
          <x14:cfRule type="containsText" priority="1029" operator="containsText" id="{F975400B-8268-43CC-9473-B01668DEE02B}">
            <xm:f>NOT(ISERROR(SEARCH("-",K39)))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K39:M39</xm:sqref>
        </x14:conditionalFormatting>
        <x14:conditionalFormatting xmlns:xm="http://schemas.microsoft.com/office/excel/2006/main">
          <x14:cfRule type="containsText" priority="1022" operator="containsText" id="{8DDBEB88-0E79-4226-AE45-A25CE9E5E6E4}">
            <xm:f>NOT(ISERROR(SEARCH("-",K40)))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K40:M40</xm:sqref>
        </x14:conditionalFormatting>
        <x14:conditionalFormatting xmlns:xm="http://schemas.microsoft.com/office/excel/2006/main">
          <x14:cfRule type="containsText" priority="1018" operator="containsText" id="{462F96BD-2462-40E8-B972-4BC2EF62B3CF}">
            <xm:f>NOT(ISERROR(SEARCH("-",K41)))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K41:M41</xm:sqref>
        </x14:conditionalFormatting>
        <x14:conditionalFormatting xmlns:xm="http://schemas.microsoft.com/office/excel/2006/main">
          <x14:cfRule type="containsText" priority="1001" operator="containsText" id="{0F0A0177-A6F6-4445-BFFE-3EE59B5701EE}">
            <xm:f>NOT(ISERROR(SEARCH("-",P39)))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P39:R39</xm:sqref>
        </x14:conditionalFormatting>
        <x14:conditionalFormatting xmlns:xm="http://schemas.microsoft.com/office/excel/2006/main">
          <x14:cfRule type="containsText" priority="997" operator="containsText" id="{D5AADDC7-9942-429A-9B16-54FB4FD5B6C8}">
            <xm:f>NOT(ISERROR(SEARCH("-",P40)))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P40:R40</xm:sqref>
        </x14:conditionalFormatting>
        <x14:conditionalFormatting xmlns:xm="http://schemas.microsoft.com/office/excel/2006/main">
          <x14:cfRule type="containsText" priority="993" operator="containsText" id="{988F2242-12BF-4FA7-9A7D-A730DEA5C2C1}">
            <xm:f>NOT(ISERROR(SEARCH("-",P41)))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P41:R41</xm:sqref>
        </x14:conditionalFormatting>
        <x14:conditionalFormatting xmlns:xm="http://schemas.microsoft.com/office/excel/2006/main">
          <x14:cfRule type="containsText" priority="983" operator="containsText" id="{B2DC0439-AD94-45A0-A2EA-6F9DD12A2709}">
            <xm:f>NOT(ISERROR(SEARCH("-",K51)))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K51:M52</xm:sqref>
        </x14:conditionalFormatting>
        <x14:conditionalFormatting xmlns:xm="http://schemas.microsoft.com/office/excel/2006/main">
          <x14:cfRule type="containsText" priority="975" operator="containsText" id="{7A959082-659C-4BA8-AC17-8BA474D55414}">
            <xm:f>NOT(ISERROR(SEARCH("-",P51)))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P51:R52</xm:sqref>
        </x14:conditionalFormatting>
        <x14:conditionalFormatting xmlns:xm="http://schemas.microsoft.com/office/excel/2006/main">
          <x14:cfRule type="containsText" priority="971" operator="containsText" id="{EF7F08FE-B21B-4364-AC32-E4B072E1B42A}">
            <xm:f>NOT(ISERROR(SEARCH("-",K53)))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K53:M53</xm:sqref>
        </x14:conditionalFormatting>
        <x14:conditionalFormatting xmlns:xm="http://schemas.microsoft.com/office/excel/2006/main">
          <x14:cfRule type="containsText" priority="963" operator="containsText" id="{759653D4-0714-4EA2-8015-51C82C6DA328}">
            <xm:f>NOT(ISERROR(SEARCH("-",P53)))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P53:R53</xm:sqref>
        </x14:conditionalFormatting>
        <x14:conditionalFormatting xmlns:xm="http://schemas.microsoft.com/office/excel/2006/main">
          <x14:cfRule type="containsText" priority="948" operator="containsText" id="{850E664F-2AD2-4C6B-A548-14EBEB5DA32C}">
            <xm:f>NOT(ISERROR(SEARCH("-",K55)))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K55:M55</xm:sqref>
        </x14:conditionalFormatting>
        <x14:conditionalFormatting xmlns:xm="http://schemas.microsoft.com/office/excel/2006/main">
          <x14:cfRule type="containsText" priority="941" operator="containsText" id="{7DA55FCA-FFEA-46C1-B82B-93BBE8F77BF7}">
            <xm:f>NOT(ISERROR(SEARCH("-",K56)))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K56:M56</xm:sqref>
        </x14:conditionalFormatting>
        <x14:conditionalFormatting xmlns:xm="http://schemas.microsoft.com/office/excel/2006/main">
          <x14:cfRule type="containsText" priority="937" operator="containsText" id="{296B6443-5B07-4D08-B34E-476FA763F3E8}">
            <xm:f>NOT(ISERROR(SEARCH("-",K57)))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K57:M57</xm:sqref>
        </x14:conditionalFormatting>
        <x14:conditionalFormatting xmlns:xm="http://schemas.microsoft.com/office/excel/2006/main">
          <x14:cfRule type="containsText" priority="919" operator="containsText" id="{0B495819-1210-48D3-A6D3-9113907027B5}">
            <xm:f>NOT(ISERROR(SEARCH("-",P55)))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P55:R55</xm:sqref>
        </x14:conditionalFormatting>
        <x14:conditionalFormatting xmlns:xm="http://schemas.microsoft.com/office/excel/2006/main">
          <x14:cfRule type="containsText" priority="915" operator="containsText" id="{211215A0-E824-4164-8C67-B9F59189BB98}">
            <xm:f>NOT(ISERROR(SEARCH("-",P56)))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P56:R56</xm:sqref>
        </x14:conditionalFormatting>
        <x14:conditionalFormatting xmlns:xm="http://schemas.microsoft.com/office/excel/2006/main">
          <x14:cfRule type="containsText" priority="911" operator="containsText" id="{325844FB-26D2-4E7A-9CA7-F035917C7EA3}">
            <xm:f>NOT(ISERROR(SEARCH("-",P57)))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P57:R57</xm:sqref>
        </x14:conditionalFormatting>
        <x14:conditionalFormatting xmlns:xm="http://schemas.microsoft.com/office/excel/2006/main">
          <x14:cfRule type="containsText" priority="892" operator="containsText" id="{38B3E154-D0E4-4F5F-9D25-2CFC4FD96DA5}">
            <xm:f>NOT(ISERROR(SEARCH("-",K71)))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K71:M80 P71:R80</xm:sqref>
        </x14:conditionalFormatting>
        <x14:conditionalFormatting xmlns:xm="http://schemas.microsoft.com/office/excel/2006/main">
          <x14:cfRule type="containsText" priority="891" operator="containsText" id="{F4A91593-90DA-42C0-A3A0-42F6B0C43D10}">
            <xm:f>NOT(ISERROR(SEARCH("-",K68)))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K68:M68</xm:sqref>
        </x14:conditionalFormatting>
        <x14:conditionalFormatting xmlns:xm="http://schemas.microsoft.com/office/excel/2006/main">
          <x14:cfRule type="containsText" priority="880" operator="containsText" id="{7C43C76D-E00A-4674-88DC-8E3BE03BC8B9}">
            <xm:f>NOT(ISERROR(SEARCH("-",P68)))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P68:R68</xm:sqref>
        </x14:conditionalFormatting>
        <x14:conditionalFormatting xmlns:xm="http://schemas.microsoft.com/office/excel/2006/main">
          <x14:cfRule type="containsText" priority="873" operator="containsText" id="{944035F9-3CEE-4CE4-B6D4-B7D404CEF47C}">
            <xm:f>NOT(ISERROR(SEARCH("-",K69)))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P69:R69 K69:M69</xm:sqref>
        </x14:conditionalFormatting>
        <x14:conditionalFormatting xmlns:xm="http://schemas.microsoft.com/office/excel/2006/main">
          <x14:cfRule type="containsText" priority="866" operator="containsText" id="{2E83B733-FA96-4977-B0E7-1D4EEACFD78C}">
            <xm:f>NOT(ISERROR(SEARCH("-",K70)))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P70:R70 K70:M70</xm:sqref>
        </x14:conditionalFormatting>
        <x14:conditionalFormatting xmlns:xm="http://schemas.microsoft.com/office/excel/2006/main">
          <x14:cfRule type="containsText" priority="842" operator="containsText" id="{5ADC709D-86D9-4603-85AB-0AE598F348AF}">
            <xm:f>NOT(ISERROR(SEARCH("-",K81)))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P81:R81 K81:M81</xm:sqref>
        </x14:conditionalFormatting>
        <x14:conditionalFormatting xmlns:xm="http://schemas.microsoft.com/office/excel/2006/main">
          <x14:cfRule type="containsText" priority="784" operator="containsText" id="{5BC45CAB-5D6B-4F41-B39A-58E37C02082F}">
            <xm:f>NOT(ISERROR(SEARCH("-",K114)))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K114:M114 P114:R114</xm:sqref>
        </x14:conditionalFormatting>
        <x14:conditionalFormatting xmlns:xm="http://schemas.microsoft.com/office/excel/2006/main">
          <x14:cfRule type="containsText" priority="826" operator="containsText" id="{CDBA9176-1133-4511-90C0-50CFBA26788F}">
            <xm:f>NOT(ISERROR(SEARCH("-",K104)))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K104:M112</xm:sqref>
        </x14:conditionalFormatting>
        <x14:conditionalFormatting xmlns:xm="http://schemas.microsoft.com/office/excel/2006/main">
          <x14:cfRule type="containsText" priority="825" operator="containsText" id="{17C5B7C9-8B4E-400D-A219-971AC5F28BF0}">
            <xm:f>NOT(ISERROR(SEARCH("-",K101)))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K101:M101</xm:sqref>
        </x14:conditionalFormatting>
        <x14:conditionalFormatting xmlns:xm="http://schemas.microsoft.com/office/excel/2006/main">
          <x14:cfRule type="containsText" priority="814" operator="containsText" id="{302B894A-D1D9-4D69-B470-4FF6E6BB7F06}">
            <xm:f>NOT(ISERROR(SEARCH("-",P101)))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P101:R101</xm:sqref>
        </x14:conditionalFormatting>
        <x14:conditionalFormatting xmlns:xm="http://schemas.microsoft.com/office/excel/2006/main">
          <x14:cfRule type="containsText" priority="810" operator="containsText" id="{7FB71CFC-FE89-49F4-BD8B-8FA8D63A375B}">
            <xm:f>NOT(ISERROR(SEARCH("-",K102)))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K102:M102</xm:sqref>
        </x14:conditionalFormatting>
        <x14:conditionalFormatting xmlns:xm="http://schemas.microsoft.com/office/excel/2006/main">
          <x14:cfRule type="containsText" priority="806" operator="containsText" id="{ED4F0E9F-F641-4866-A358-76CBEA94261D}">
            <xm:f>NOT(ISERROR(SEARCH("-",K103)))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K103:M103</xm:sqref>
        </x14:conditionalFormatting>
        <x14:conditionalFormatting xmlns:xm="http://schemas.microsoft.com/office/excel/2006/main">
          <x14:cfRule type="containsText" priority="797" operator="containsText" id="{8B19B75B-091B-4531-99AF-B004C355F168}">
            <xm:f>NOT(ISERROR(SEARCH("-",P102)))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P102:R112</xm:sqref>
        </x14:conditionalFormatting>
        <x14:conditionalFormatting xmlns:xm="http://schemas.microsoft.com/office/excel/2006/main">
          <x14:cfRule type="containsText" priority="773" operator="containsText" id="{C3BA74CF-9EDB-4B7B-B6B1-6ED2E431B8F3}">
            <xm:f>NOT(ISERROR(SEARCH("-",K87)))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K87:M95 P87:R95</xm:sqref>
        </x14:conditionalFormatting>
        <x14:conditionalFormatting xmlns:xm="http://schemas.microsoft.com/office/excel/2006/main">
          <x14:cfRule type="containsText" priority="734" operator="containsText" id="{8BCBA501-1A17-419C-8801-107B8B6B83BD}">
            <xm:f>NOT(ISERROR(SEARCH("-",K96)))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P96:R96 K96:M96</xm:sqref>
        </x14:conditionalFormatting>
        <x14:conditionalFormatting xmlns:xm="http://schemas.microsoft.com/office/excel/2006/main">
          <x14:cfRule type="containsText" priority="729" operator="containsText" id="{A45BC111-D8DC-4381-9C01-79F888E00E42}">
            <xm:f>NOT(ISERROR(SEARCH("-",K97)))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K97:M97</xm:sqref>
        </x14:conditionalFormatting>
        <x14:conditionalFormatting xmlns:xm="http://schemas.microsoft.com/office/excel/2006/main">
          <x14:cfRule type="containsText" priority="718" operator="containsText" id="{5DE6618F-1224-40CF-AB15-DC3B889CC910}">
            <xm:f>NOT(ISERROR(SEARCH("-",P97)))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P97:R97</xm:sqref>
        </x14:conditionalFormatting>
        <x14:conditionalFormatting xmlns:xm="http://schemas.microsoft.com/office/excel/2006/main">
          <x14:cfRule type="containsText" priority="711" operator="containsText" id="{F32B47E1-36B7-40DA-94B7-CFE510A6790F}">
            <xm:f>NOT(ISERROR(SEARCH("-",K98)))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P98:R98 K98:M98</xm:sqref>
        </x14:conditionalFormatting>
        <x14:conditionalFormatting xmlns:xm="http://schemas.microsoft.com/office/excel/2006/main">
          <x14:cfRule type="containsText" priority="704" operator="containsText" id="{73B9B5C0-D0A0-40F3-8C75-03277C500DCC}">
            <xm:f>NOT(ISERROR(SEARCH("-",K99)))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P99:R99 K99:M99</xm:sqref>
        </x14:conditionalFormatting>
        <x14:conditionalFormatting xmlns:xm="http://schemas.microsoft.com/office/excel/2006/main">
          <x14:cfRule type="containsText" priority="681" operator="containsText" id="{0EB65DEA-A833-483C-B26E-645CDBF7D308}">
            <xm:f>NOT(ISERROR(SEARCH("-",K118)))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K118:M118</xm:sqref>
        </x14:conditionalFormatting>
        <x14:conditionalFormatting xmlns:xm="http://schemas.microsoft.com/office/excel/2006/main">
          <x14:cfRule type="containsText" priority="689" operator="containsText" id="{7C893678-194D-4D72-9CCB-1EA724AE8833}">
            <xm:f>NOT(ISERROR(SEARCH("-",K119)))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K119:M122</xm:sqref>
        </x14:conditionalFormatting>
        <x14:conditionalFormatting xmlns:xm="http://schemas.microsoft.com/office/excel/2006/main">
          <x14:cfRule type="containsText" priority="685" operator="containsText" id="{60338F5C-F9E4-45B9-BA66-919E4EF54897}">
            <xm:f>NOT(ISERROR(SEARCH("-",K117)))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K117:M117</xm:sqref>
        </x14:conditionalFormatting>
        <x14:conditionalFormatting xmlns:xm="http://schemas.microsoft.com/office/excel/2006/main">
          <x14:cfRule type="containsText" priority="676" operator="containsText" id="{9A3708A7-7CEF-495E-92E7-872CE69ED05D}">
            <xm:f>NOT(ISERROR(SEARCH("-",P119)))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P119:R122</xm:sqref>
        </x14:conditionalFormatting>
        <x14:conditionalFormatting xmlns:xm="http://schemas.microsoft.com/office/excel/2006/main">
          <x14:cfRule type="containsText" priority="672" operator="containsText" id="{7F47FA99-CB98-4710-B986-87099E9956FD}">
            <xm:f>NOT(ISERROR(SEARCH("-",P117)))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P117:R117</xm:sqref>
        </x14:conditionalFormatting>
        <x14:conditionalFormatting xmlns:xm="http://schemas.microsoft.com/office/excel/2006/main">
          <x14:cfRule type="containsText" priority="668" operator="containsText" id="{806F797E-63E7-4012-A76E-C7D221AA489A}">
            <xm:f>NOT(ISERROR(SEARCH("-",P118)))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P118:R118</xm:sqref>
        </x14:conditionalFormatting>
        <x14:conditionalFormatting xmlns:xm="http://schemas.microsoft.com/office/excel/2006/main">
          <x14:cfRule type="containsText" priority="660" operator="containsText" id="{85BB88BD-64DF-423B-806E-3F3F00554294}">
            <xm:f>NOT(ISERROR(SEARCH("-",K123)))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K123:M123</xm:sqref>
        </x14:conditionalFormatting>
        <x14:conditionalFormatting xmlns:xm="http://schemas.microsoft.com/office/excel/2006/main">
          <x14:cfRule type="containsText" priority="652" operator="containsText" id="{0DB09B25-0BBF-4617-922F-2C5CEA615694}">
            <xm:f>NOT(ISERROR(SEARCH("-",P123)))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P123:R123</xm:sqref>
        </x14:conditionalFormatting>
        <x14:conditionalFormatting xmlns:xm="http://schemas.microsoft.com/office/excel/2006/main">
          <x14:cfRule type="containsText" priority="649" operator="containsText" id="{E1E7F225-14B4-4778-82B2-A2D61F3D8CA9}">
            <xm:f>NOT(ISERROR(SEARCH("-",K116)))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K116:M116</xm:sqref>
        </x14:conditionalFormatting>
        <x14:conditionalFormatting xmlns:xm="http://schemas.microsoft.com/office/excel/2006/main">
          <x14:cfRule type="containsText" priority="638" operator="containsText" id="{B6616A32-48E2-4BD7-AF2B-0DDB672AF0FB}">
            <xm:f>NOT(ISERROR(SEARCH("-",P116)))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P116:R116</xm:sqref>
        </x14:conditionalFormatting>
        <x14:conditionalFormatting xmlns:xm="http://schemas.microsoft.com/office/excel/2006/main">
          <x14:cfRule type="containsText" priority="198" operator="containsText" id="{6587DB6E-92DE-47FD-8DE0-2914EAD1E019}">
            <xm:f>NOT(ISERROR(SEARCH("-",J142)))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J142</xm:sqref>
        </x14:conditionalFormatting>
        <x14:conditionalFormatting xmlns:xm="http://schemas.microsoft.com/office/excel/2006/main">
          <x14:cfRule type="containsText" priority="194" operator="containsText" id="{B04786E6-34E8-484C-9522-7F62868250A3}">
            <xm:f>NOT(ISERROR(SEARCH("-",O141)))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O141:O142</xm:sqref>
        </x14:conditionalFormatting>
        <x14:conditionalFormatting xmlns:xm="http://schemas.microsoft.com/office/excel/2006/main">
          <x14:cfRule type="containsText" priority="99" operator="containsText" id="{01F507E2-6C10-464A-9FFD-CCBFD1054789}">
            <xm:f>NOT(ISERROR(SEARCH("-",K113)))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K113:M113 P113:R113</xm:sqref>
        </x14:conditionalFormatting>
        <x14:conditionalFormatting xmlns:xm="http://schemas.microsoft.com/office/excel/2006/main">
          <x14:cfRule type="containsText" priority="20" operator="containsText" id="{DCDF543D-D14B-4073-837B-75D130D6AE73}">
            <xm:f>NOT(ISERROR(SEARCH("-",K83)))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P83:R83 K83:M83</xm:sqref>
        </x14:conditionalFormatting>
        <x14:conditionalFormatting xmlns:xm="http://schemas.microsoft.com/office/excel/2006/main">
          <x14:cfRule type="containsText" priority="5" operator="containsText" id="{B608B5DE-2184-4FB0-8F04-5869DFD662DC}">
            <xm:f>NOT(ISERROR(SEARCH("-",K82)))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m:sqref>K82:M82 P82:R82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opLeftCell="A10" workbookViewId="0">
      <selection activeCell="Y29" sqref="Y29"/>
    </sheetView>
  </sheetViews>
  <sheetFormatPr defaultRowHeight="12.75" x14ac:dyDescent="0.2"/>
  <cols>
    <col min="1" max="1" width="5.85546875" customWidth="1"/>
    <col min="2" max="2" width="18.5703125" customWidth="1"/>
    <col min="3" max="3" width="4.85546875" customWidth="1"/>
    <col min="4" max="4" width="4" customWidth="1"/>
    <col min="5" max="5" width="4.42578125" customWidth="1"/>
    <col min="6" max="6" width="4.140625" customWidth="1"/>
    <col min="7" max="7" width="4.7109375" customWidth="1"/>
    <col min="8" max="8" width="4" customWidth="1"/>
    <col min="9" max="9" width="4.85546875" customWidth="1"/>
    <col min="10" max="10" width="5" customWidth="1"/>
    <col min="11" max="11" width="4" customWidth="1"/>
    <col min="12" max="12" width="4.7109375" customWidth="1"/>
    <col min="13" max="13" width="4.5703125" customWidth="1"/>
    <col min="14" max="14" width="3.85546875" customWidth="1"/>
    <col min="15" max="15" width="4.5703125" customWidth="1"/>
    <col min="16" max="16" width="4.140625" customWidth="1"/>
    <col min="17" max="17" width="3.42578125" customWidth="1"/>
    <col min="18" max="18" width="4.5703125" customWidth="1"/>
    <col min="19" max="19" width="4.28515625" customWidth="1"/>
    <col min="20" max="20" width="3" customWidth="1"/>
    <col min="21" max="21" width="3.42578125" customWidth="1"/>
    <col min="22" max="22" width="4.140625" customWidth="1"/>
    <col min="23" max="23" width="3.140625" customWidth="1"/>
    <col min="24" max="25" width="4" customWidth="1"/>
    <col min="26" max="26" width="3.42578125" customWidth="1"/>
    <col min="27" max="27" width="5.140625" customWidth="1"/>
    <col min="28" max="28" width="0.140625" hidden="1" customWidth="1"/>
    <col min="29" max="30" width="9.140625" hidden="1" customWidth="1"/>
  </cols>
  <sheetData>
    <row r="1" spans="1:31" x14ac:dyDescent="0.2">
      <c r="A1" s="240" t="s">
        <v>142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31" ht="18" x14ac:dyDescent="0.25">
      <c r="A2" s="254" t="s">
        <v>143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1:31" x14ac:dyDescent="0.2">
      <c r="A3" s="241" t="s">
        <v>13</v>
      </c>
      <c r="B3" s="243" t="s">
        <v>144</v>
      </c>
      <c r="C3" s="245" t="s">
        <v>145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52"/>
    </row>
    <row r="4" spans="1:31" ht="35.25" x14ac:dyDescent="0.2">
      <c r="A4" s="242"/>
      <c r="B4" s="244"/>
      <c r="C4" s="53" t="s">
        <v>146</v>
      </c>
      <c r="D4" s="54" t="s">
        <v>147</v>
      </c>
      <c r="E4" s="53" t="s">
        <v>148</v>
      </c>
      <c r="F4" s="53" t="s">
        <v>149</v>
      </c>
      <c r="G4" s="54" t="s">
        <v>149</v>
      </c>
      <c r="H4" s="53" t="s">
        <v>148</v>
      </c>
      <c r="I4" s="54" t="s">
        <v>150</v>
      </c>
      <c r="J4" s="53" t="s">
        <v>150</v>
      </c>
      <c r="K4" s="54" t="s">
        <v>151</v>
      </c>
      <c r="L4" s="53" t="s">
        <v>152</v>
      </c>
      <c r="M4" s="54" t="s">
        <v>152</v>
      </c>
      <c r="N4" s="53" t="s">
        <v>151</v>
      </c>
      <c r="O4" s="54" t="s">
        <v>153</v>
      </c>
      <c r="P4" s="54" t="s">
        <v>153</v>
      </c>
      <c r="Q4" s="54" t="s">
        <v>151</v>
      </c>
      <c r="R4" s="53" t="s">
        <v>154</v>
      </c>
      <c r="S4" s="54" t="s">
        <v>154</v>
      </c>
      <c r="T4" s="53" t="s">
        <v>151</v>
      </c>
      <c r="U4" s="54" t="s">
        <v>155</v>
      </c>
      <c r="V4" s="53" t="s">
        <v>155</v>
      </c>
      <c r="W4" s="54" t="s">
        <v>151</v>
      </c>
      <c r="X4" s="54" t="s">
        <v>156</v>
      </c>
      <c r="Y4" s="55" t="s">
        <v>157</v>
      </c>
      <c r="Z4" s="53" t="s">
        <v>158</v>
      </c>
      <c r="AA4" s="247" t="s">
        <v>159</v>
      </c>
      <c r="AB4" s="248"/>
      <c r="AC4" s="248"/>
      <c r="AD4" s="249"/>
      <c r="AE4" s="52"/>
    </row>
    <row r="5" spans="1:31" ht="15.75" x14ac:dyDescent="0.25">
      <c r="A5" s="56">
        <v>1</v>
      </c>
      <c r="B5" s="57" t="s">
        <v>160</v>
      </c>
      <c r="C5" s="58"/>
      <c r="D5" s="58"/>
      <c r="E5" s="58"/>
      <c r="F5" s="58">
        <v>15</v>
      </c>
      <c r="G5" s="58"/>
      <c r="H5" s="58"/>
      <c r="I5" s="58">
        <v>15</v>
      </c>
      <c r="J5" s="58"/>
      <c r="K5" s="58"/>
      <c r="L5" s="58">
        <v>15</v>
      </c>
      <c r="M5" s="58"/>
      <c r="N5" s="58"/>
      <c r="O5" s="58">
        <v>15</v>
      </c>
      <c r="P5" s="58"/>
      <c r="Q5" s="58"/>
      <c r="R5" s="58">
        <v>15</v>
      </c>
      <c r="S5" s="58"/>
      <c r="T5" s="58"/>
      <c r="U5" s="58">
        <v>15</v>
      </c>
      <c r="V5" s="58"/>
      <c r="W5" s="59"/>
      <c r="X5" s="60">
        <v>15</v>
      </c>
      <c r="Y5" s="60">
        <v>13</v>
      </c>
      <c r="Z5" s="60"/>
      <c r="AA5" s="152">
        <f t="shared" ref="AA5:AA11" si="0">SUM(C5:Z5)</f>
        <v>118</v>
      </c>
      <c r="AB5" s="61"/>
      <c r="AC5" s="61"/>
      <c r="AD5" s="62"/>
      <c r="AE5" s="52"/>
    </row>
    <row r="6" spans="1:31" ht="15.75" x14ac:dyDescent="0.25">
      <c r="A6" s="56">
        <v>2</v>
      </c>
      <c r="B6" s="57" t="s">
        <v>164</v>
      </c>
      <c r="C6" s="58"/>
      <c r="D6" s="58"/>
      <c r="E6" s="58"/>
      <c r="F6" s="58">
        <v>11</v>
      </c>
      <c r="G6" s="58">
        <v>9</v>
      </c>
      <c r="H6" s="58"/>
      <c r="I6" s="58">
        <v>11</v>
      </c>
      <c r="J6" s="63">
        <v>8</v>
      </c>
      <c r="K6" s="58"/>
      <c r="L6" s="58">
        <v>11</v>
      </c>
      <c r="M6" s="58">
        <v>9</v>
      </c>
      <c r="N6" s="63"/>
      <c r="O6" s="58">
        <v>13</v>
      </c>
      <c r="P6" s="58"/>
      <c r="Q6" s="58"/>
      <c r="R6" s="58"/>
      <c r="S6" s="58"/>
      <c r="T6" s="58"/>
      <c r="U6" s="58">
        <v>9</v>
      </c>
      <c r="V6" s="58"/>
      <c r="W6" s="59"/>
      <c r="X6" s="60"/>
      <c r="Y6" s="60"/>
      <c r="Z6" s="60"/>
      <c r="AA6" s="152">
        <f t="shared" si="0"/>
        <v>81</v>
      </c>
      <c r="AB6" s="61"/>
      <c r="AC6" s="61"/>
      <c r="AD6" s="62"/>
      <c r="AE6" s="52"/>
    </row>
    <row r="7" spans="1:31" ht="15.75" x14ac:dyDescent="0.25">
      <c r="A7" s="56">
        <v>3</v>
      </c>
      <c r="B7" s="57" t="s">
        <v>161</v>
      </c>
      <c r="C7" s="58">
        <v>13</v>
      </c>
      <c r="D7" s="58">
        <v>8</v>
      </c>
      <c r="E7" s="58"/>
      <c r="F7" s="58">
        <v>4</v>
      </c>
      <c r="G7" s="58"/>
      <c r="H7" s="58"/>
      <c r="I7" s="58"/>
      <c r="J7" s="58"/>
      <c r="K7" s="58"/>
      <c r="L7" s="58">
        <v>13</v>
      </c>
      <c r="M7" s="58">
        <v>8</v>
      </c>
      <c r="N7" s="58"/>
      <c r="O7" s="58">
        <v>9</v>
      </c>
      <c r="P7" s="58"/>
      <c r="Q7" s="58"/>
      <c r="R7" s="58"/>
      <c r="S7" s="58"/>
      <c r="T7" s="58"/>
      <c r="U7" s="58">
        <v>13</v>
      </c>
      <c r="V7" s="58"/>
      <c r="W7" s="59"/>
      <c r="X7" s="60">
        <v>9</v>
      </c>
      <c r="Y7" s="60"/>
      <c r="Z7" s="60"/>
      <c r="AA7" s="152">
        <f t="shared" si="0"/>
        <v>77</v>
      </c>
      <c r="AB7" s="61"/>
      <c r="AC7" s="61"/>
      <c r="AD7" s="62"/>
      <c r="AE7" s="52"/>
    </row>
    <row r="8" spans="1:31" ht="15.75" x14ac:dyDescent="0.25">
      <c r="A8" s="56">
        <v>4</v>
      </c>
      <c r="B8" s="57" t="s">
        <v>162</v>
      </c>
      <c r="C8" s="58">
        <v>6</v>
      </c>
      <c r="D8" s="58"/>
      <c r="E8" s="58"/>
      <c r="F8" s="58">
        <v>13</v>
      </c>
      <c r="G8" s="58">
        <v>7</v>
      </c>
      <c r="H8" s="58"/>
      <c r="I8" s="58">
        <v>13</v>
      </c>
      <c r="J8" s="58">
        <v>9</v>
      </c>
      <c r="K8" s="58"/>
      <c r="L8" s="58"/>
      <c r="M8" s="58"/>
      <c r="N8" s="58"/>
      <c r="O8" s="58">
        <v>7</v>
      </c>
      <c r="P8" s="58">
        <v>8</v>
      </c>
      <c r="Q8" s="58"/>
      <c r="R8" s="58"/>
      <c r="S8" s="58"/>
      <c r="T8" s="58"/>
      <c r="U8" s="58"/>
      <c r="V8" s="58"/>
      <c r="W8" s="59"/>
      <c r="X8" s="60">
        <v>11</v>
      </c>
      <c r="Y8" s="60"/>
      <c r="Z8" s="60"/>
      <c r="AA8" s="152">
        <f t="shared" si="0"/>
        <v>74</v>
      </c>
      <c r="AB8" s="61"/>
      <c r="AC8" s="61"/>
      <c r="AD8" s="62"/>
      <c r="AE8" s="52"/>
    </row>
    <row r="9" spans="1:31" ht="15.75" x14ac:dyDescent="0.25">
      <c r="A9" s="56">
        <v>5</v>
      </c>
      <c r="B9" s="57" t="s">
        <v>163</v>
      </c>
      <c r="C9" s="58">
        <v>9</v>
      </c>
      <c r="D9" s="58">
        <v>5</v>
      </c>
      <c r="E9" s="58"/>
      <c r="F9" s="58">
        <v>8</v>
      </c>
      <c r="G9" s="58"/>
      <c r="H9" s="58"/>
      <c r="I9" s="58"/>
      <c r="J9" s="58"/>
      <c r="K9" s="58"/>
      <c r="L9" s="58">
        <v>6</v>
      </c>
      <c r="M9" s="58"/>
      <c r="N9" s="58"/>
      <c r="O9" s="58">
        <v>6</v>
      </c>
      <c r="P9" s="58"/>
      <c r="Q9" s="58"/>
      <c r="R9" s="58">
        <v>11</v>
      </c>
      <c r="S9" s="58">
        <v>13</v>
      </c>
      <c r="T9" s="58"/>
      <c r="U9" s="58">
        <v>11</v>
      </c>
      <c r="V9" s="58"/>
      <c r="W9" s="59"/>
      <c r="X9" s="60"/>
      <c r="Y9" s="60"/>
      <c r="Z9" s="60"/>
      <c r="AA9" s="152">
        <f t="shared" si="0"/>
        <v>69</v>
      </c>
      <c r="AB9" s="61"/>
      <c r="AC9" s="61"/>
      <c r="AD9" s="62"/>
      <c r="AE9" s="52"/>
    </row>
    <row r="10" spans="1:31" ht="15.75" x14ac:dyDescent="0.25">
      <c r="A10" s="56">
        <v>6</v>
      </c>
      <c r="B10" s="57" t="s">
        <v>165</v>
      </c>
      <c r="C10" s="58">
        <v>15</v>
      </c>
      <c r="D10" s="58">
        <v>11</v>
      </c>
      <c r="E10" s="58"/>
      <c r="F10" s="58">
        <v>6</v>
      </c>
      <c r="G10" s="58">
        <v>5</v>
      </c>
      <c r="H10" s="58"/>
      <c r="I10" s="58">
        <v>7</v>
      </c>
      <c r="J10" s="58"/>
      <c r="K10" s="58"/>
      <c r="L10" s="58">
        <v>5</v>
      </c>
      <c r="M10" s="58"/>
      <c r="N10" s="58"/>
      <c r="O10" s="58">
        <v>11</v>
      </c>
      <c r="P10" s="58"/>
      <c r="Q10" s="63"/>
      <c r="R10" s="58"/>
      <c r="S10" s="58"/>
      <c r="T10" s="58"/>
      <c r="U10" s="58">
        <v>8</v>
      </c>
      <c r="V10" s="58"/>
      <c r="W10" s="59"/>
      <c r="X10" s="60"/>
      <c r="Y10" s="60"/>
      <c r="Z10" s="60"/>
      <c r="AA10" s="152">
        <f t="shared" si="0"/>
        <v>68</v>
      </c>
      <c r="AB10" s="61"/>
      <c r="AC10" s="61"/>
      <c r="AD10" s="62"/>
      <c r="AE10" s="52"/>
    </row>
    <row r="11" spans="1:31" ht="15.75" x14ac:dyDescent="0.25">
      <c r="A11" s="56">
        <v>7</v>
      </c>
      <c r="B11" s="57" t="s">
        <v>166</v>
      </c>
      <c r="C11" s="58"/>
      <c r="D11" s="58"/>
      <c r="E11" s="58"/>
      <c r="F11" s="58"/>
      <c r="G11" s="58"/>
      <c r="H11" s="58"/>
      <c r="I11" s="58">
        <v>6</v>
      </c>
      <c r="J11" s="58">
        <v>0</v>
      </c>
      <c r="K11" s="58"/>
      <c r="L11" s="58">
        <v>7</v>
      </c>
      <c r="M11" s="58">
        <v>4</v>
      </c>
      <c r="N11" s="58"/>
      <c r="O11" s="58">
        <v>0</v>
      </c>
      <c r="P11" s="58">
        <v>0</v>
      </c>
      <c r="Q11" s="58"/>
      <c r="R11" s="58"/>
      <c r="S11" s="58"/>
      <c r="T11" s="58"/>
      <c r="U11" s="58"/>
      <c r="V11" s="58"/>
      <c r="W11" s="59"/>
      <c r="X11" s="60"/>
      <c r="Y11" s="60"/>
      <c r="Z11" s="60"/>
      <c r="AA11" s="152">
        <f t="shared" si="0"/>
        <v>17</v>
      </c>
      <c r="AB11" s="61"/>
      <c r="AC11" s="61"/>
      <c r="AD11" s="62"/>
      <c r="AE11" s="52"/>
    </row>
    <row r="12" spans="1:31" x14ac:dyDescent="0.2">
      <c r="A12" s="240" t="s">
        <v>167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</row>
    <row r="13" spans="1:31" x14ac:dyDescent="0.2">
      <c r="A13" s="241" t="s">
        <v>13</v>
      </c>
      <c r="B13" s="243" t="s">
        <v>144</v>
      </c>
      <c r="C13" s="245" t="s">
        <v>145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52"/>
    </row>
    <row r="14" spans="1:31" ht="35.25" x14ac:dyDescent="0.2">
      <c r="A14" s="242"/>
      <c r="B14" s="244"/>
      <c r="C14" s="53" t="s">
        <v>168</v>
      </c>
      <c r="D14" s="54" t="s">
        <v>169</v>
      </c>
      <c r="E14" s="53" t="s">
        <v>148</v>
      </c>
      <c r="F14" s="53" t="s">
        <v>170</v>
      </c>
      <c r="G14" s="54" t="s">
        <v>170</v>
      </c>
      <c r="H14" s="53" t="s">
        <v>148</v>
      </c>
      <c r="I14" s="54" t="s">
        <v>171</v>
      </c>
      <c r="J14" s="53" t="s">
        <v>171</v>
      </c>
      <c r="K14" s="54" t="s">
        <v>151</v>
      </c>
      <c r="L14" s="53" t="s">
        <v>154</v>
      </c>
      <c r="M14" s="54" t="s">
        <v>154</v>
      </c>
      <c r="N14" s="53" t="s">
        <v>151</v>
      </c>
      <c r="O14" s="54" t="s">
        <v>172</v>
      </c>
      <c r="P14" s="53" t="s">
        <v>172</v>
      </c>
      <c r="Q14" s="54" t="s">
        <v>151</v>
      </c>
      <c r="R14" s="53" t="s">
        <v>173</v>
      </c>
      <c r="S14" s="54" t="s">
        <v>173</v>
      </c>
      <c r="T14" s="53" t="s">
        <v>151</v>
      </c>
      <c r="U14" s="54" t="s">
        <v>174</v>
      </c>
      <c r="V14" s="53" t="s">
        <v>174</v>
      </c>
      <c r="W14" s="54" t="s">
        <v>151</v>
      </c>
      <c r="X14" s="54" t="s">
        <v>175</v>
      </c>
      <c r="Y14" s="55" t="s">
        <v>176</v>
      </c>
      <c r="Z14" s="53" t="s">
        <v>158</v>
      </c>
      <c r="AA14" s="247" t="s">
        <v>159</v>
      </c>
      <c r="AB14" s="248"/>
      <c r="AC14" s="248"/>
      <c r="AD14" s="249"/>
      <c r="AE14" s="52"/>
    </row>
    <row r="15" spans="1:31" ht="15.75" x14ac:dyDescent="0.25">
      <c r="A15" s="56">
        <v>1</v>
      </c>
      <c r="B15" s="57" t="s">
        <v>160</v>
      </c>
      <c r="C15" s="58">
        <v>15</v>
      </c>
      <c r="D15" s="58">
        <v>13</v>
      </c>
      <c r="E15" s="58"/>
      <c r="F15" s="58">
        <v>15</v>
      </c>
      <c r="G15" s="58"/>
      <c r="H15" s="58"/>
      <c r="I15" s="58">
        <v>15</v>
      </c>
      <c r="J15" s="58"/>
      <c r="K15" s="58"/>
      <c r="L15" s="58">
        <v>11</v>
      </c>
      <c r="M15" s="58"/>
      <c r="N15" s="58"/>
      <c r="O15" s="58">
        <v>15</v>
      </c>
      <c r="P15" s="58"/>
      <c r="Q15" s="58"/>
      <c r="R15" s="58">
        <v>15</v>
      </c>
      <c r="S15" s="58"/>
      <c r="T15" s="58"/>
      <c r="U15" s="58"/>
      <c r="V15" s="58"/>
      <c r="W15" s="59"/>
      <c r="X15" s="60">
        <v>11</v>
      </c>
      <c r="Y15" s="60"/>
      <c r="Z15" s="60"/>
      <c r="AA15" s="152">
        <f t="shared" ref="AA15:AA21" si="1">SUM(C15:Z15)</f>
        <v>110</v>
      </c>
      <c r="AB15" s="61"/>
      <c r="AC15" s="61"/>
      <c r="AD15" s="62"/>
      <c r="AE15" s="52"/>
    </row>
    <row r="16" spans="1:31" ht="15.75" x14ac:dyDescent="0.25">
      <c r="A16" s="56">
        <v>2</v>
      </c>
      <c r="B16" s="57" t="s">
        <v>163</v>
      </c>
      <c r="C16" s="58"/>
      <c r="D16" s="58"/>
      <c r="E16" s="58"/>
      <c r="F16" s="58">
        <v>13</v>
      </c>
      <c r="G16" s="58">
        <v>11</v>
      </c>
      <c r="H16" s="58"/>
      <c r="I16" s="58">
        <v>13</v>
      </c>
      <c r="J16" s="58">
        <v>11</v>
      </c>
      <c r="K16" s="58"/>
      <c r="L16" s="58">
        <v>15</v>
      </c>
      <c r="M16" s="58"/>
      <c r="N16" s="58"/>
      <c r="O16" s="58">
        <v>13</v>
      </c>
      <c r="P16" s="58">
        <v>6</v>
      </c>
      <c r="Q16" s="58"/>
      <c r="R16" s="58">
        <v>9</v>
      </c>
      <c r="S16" s="58"/>
      <c r="T16" s="58"/>
      <c r="U16" s="58"/>
      <c r="V16" s="58"/>
      <c r="W16" s="59"/>
      <c r="X16" s="60"/>
      <c r="Y16" s="60"/>
      <c r="Z16" s="60"/>
      <c r="AA16" s="152">
        <f t="shared" si="1"/>
        <v>91</v>
      </c>
      <c r="AB16" s="61"/>
      <c r="AC16" s="61"/>
      <c r="AD16" s="62"/>
      <c r="AE16" s="52"/>
    </row>
    <row r="17" spans="1:36" ht="15.75" x14ac:dyDescent="0.25">
      <c r="A17" s="56">
        <v>3</v>
      </c>
      <c r="B17" s="57" t="s">
        <v>162</v>
      </c>
      <c r="C17" s="58">
        <v>9</v>
      </c>
      <c r="D17" s="58"/>
      <c r="E17" s="58"/>
      <c r="F17" s="58">
        <v>9</v>
      </c>
      <c r="G17" s="58">
        <v>7</v>
      </c>
      <c r="H17" s="58"/>
      <c r="I17" s="58"/>
      <c r="J17" s="58"/>
      <c r="K17" s="58"/>
      <c r="L17" s="58"/>
      <c r="M17" s="58"/>
      <c r="N17" s="58"/>
      <c r="O17" s="58">
        <v>7</v>
      </c>
      <c r="P17" s="58"/>
      <c r="Q17" s="58"/>
      <c r="R17" s="58">
        <v>13</v>
      </c>
      <c r="S17" s="58"/>
      <c r="T17" s="58"/>
      <c r="U17" s="58">
        <v>15</v>
      </c>
      <c r="V17" s="58">
        <v>13</v>
      </c>
      <c r="W17" s="59"/>
      <c r="X17" s="60">
        <v>15</v>
      </c>
      <c r="Y17" s="60"/>
      <c r="Z17" s="60"/>
      <c r="AA17" s="152">
        <f t="shared" si="1"/>
        <v>88</v>
      </c>
      <c r="AB17" s="61"/>
      <c r="AC17" s="61"/>
      <c r="AD17" s="62"/>
      <c r="AE17" s="52"/>
    </row>
    <row r="18" spans="1:36" ht="15.75" x14ac:dyDescent="0.25">
      <c r="A18" s="56">
        <v>4</v>
      </c>
      <c r="B18" s="57" t="s">
        <v>161</v>
      </c>
      <c r="C18" s="58">
        <v>11</v>
      </c>
      <c r="D18" s="58">
        <v>8</v>
      </c>
      <c r="E18" s="58"/>
      <c r="F18" s="58">
        <v>8</v>
      </c>
      <c r="G18" s="58">
        <v>6</v>
      </c>
      <c r="H18" s="58"/>
      <c r="I18" s="58">
        <v>9</v>
      </c>
      <c r="J18" s="58"/>
      <c r="K18" s="58"/>
      <c r="L18" s="58">
        <v>13</v>
      </c>
      <c r="M18" s="58"/>
      <c r="N18" s="58"/>
      <c r="O18" s="58">
        <v>11</v>
      </c>
      <c r="P18" s="58"/>
      <c r="Q18" s="58"/>
      <c r="R18" s="58">
        <v>11</v>
      </c>
      <c r="S18" s="58"/>
      <c r="T18" s="58"/>
      <c r="U18" s="58"/>
      <c r="V18" s="58"/>
      <c r="W18" s="59"/>
      <c r="X18" s="60"/>
      <c r="Y18" s="60"/>
      <c r="Z18" s="60"/>
      <c r="AA18" s="152">
        <f t="shared" si="1"/>
        <v>77</v>
      </c>
      <c r="AB18" s="61"/>
      <c r="AC18" s="61"/>
      <c r="AD18" s="62"/>
      <c r="AE18" s="52"/>
    </row>
    <row r="19" spans="1:36" ht="15.75" x14ac:dyDescent="0.25">
      <c r="A19" s="56">
        <v>5</v>
      </c>
      <c r="B19" s="57" t="s">
        <v>165</v>
      </c>
      <c r="C19" s="58">
        <v>6</v>
      </c>
      <c r="D19" s="58"/>
      <c r="E19" s="58"/>
      <c r="F19" s="58"/>
      <c r="G19" s="58"/>
      <c r="H19" s="58"/>
      <c r="I19" s="58">
        <v>7</v>
      </c>
      <c r="J19" s="58">
        <v>6</v>
      </c>
      <c r="K19" s="58"/>
      <c r="L19" s="58">
        <v>6</v>
      </c>
      <c r="M19" s="58">
        <v>9</v>
      </c>
      <c r="N19" s="58"/>
      <c r="O19" s="58">
        <v>4</v>
      </c>
      <c r="P19" s="58">
        <v>5</v>
      </c>
      <c r="Q19" s="63"/>
      <c r="R19" s="58"/>
      <c r="S19" s="58"/>
      <c r="T19" s="58"/>
      <c r="U19" s="58"/>
      <c r="V19" s="58"/>
      <c r="W19" s="59"/>
      <c r="X19" s="60">
        <v>13</v>
      </c>
      <c r="Y19" s="60"/>
      <c r="Z19" s="60"/>
      <c r="AA19" s="152">
        <f t="shared" si="1"/>
        <v>56</v>
      </c>
      <c r="AB19" s="61"/>
      <c r="AC19" s="61"/>
      <c r="AD19" s="62"/>
      <c r="AE19" s="52"/>
    </row>
    <row r="20" spans="1:36" ht="15.75" x14ac:dyDescent="0.25">
      <c r="A20" s="56">
        <v>6</v>
      </c>
      <c r="B20" s="57" t="s">
        <v>164</v>
      </c>
      <c r="C20" s="58">
        <v>7</v>
      </c>
      <c r="D20" s="58"/>
      <c r="E20" s="58"/>
      <c r="F20" s="58">
        <v>5</v>
      </c>
      <c r="G20" s="58">
        <v>3</v>
      </c>
      <c r="H20" s="58"/>
      <c r="I20" s="58">
        <v>8</v>
      </c>
      <c r="J20" s="63"/>
      <c r="K20" s="58"/>
      <c r="L20" s="58">
        <v>7</v>
      </c>
      <c r="M20" s="58"/>
      <c r="N20" s="63"/>
      <c r="O20" s="58">
        <v>8</v>
      </c>
      <c r="P20" s="58">
        <v>9</v>
      </c>
      <c r="Q20" s="58"/>
      <c r="R20" s="58">
        <v>7</v>
      </c>
      <c r="S20" s="58"/>
      <c r="T20" s="58"/>
      <c r="U20" s="58"/>
      <c r="V20" s="58"/>
      <c r="W20" s="59"/>
      <c r="X20" s="60"/>
      <c r="Y20" s="60"/>
      <c r="Z20" s="60"/>
      <c r="AA20" s="152">
        <f t="shared" si="1"/>
        <v>54</v>
      </c>
      <c r="AB20" s="61"/>
      <c r="AC20" s="61"/>
      <c r="AD20" s="62"/>
      <c r="AE20" s="52"/>
    </row>
    <row r="21" spans="1:36" ht="15.75" x14ac:dyDescent="0.25">
      <c r="A21" s="56">
        <v>7</v>
      </c>
      <c r="B21" s="57" t="s">
        <v>166</v>
      </c>
      <c r="C21" s="58">
        <v>5</v>
      </c>
      <c r="D21" s="58"/>
      <c r="E21" s="58"/>
      <c r="F21" s="58">
        <v>4</v>
      </c>
      <c r="G21" s="58"/>
      <c r="H21" s="58"/>
      <c r="I21" s="58">
        <v>5</v>
      </c>
      <c r="J21" s="58"/>
      <c r="K21" s="58"/>
      <c r="L21" s="58">
        <v>8</v>
      </c>
      <c r="M21" s="58"/>
      <c r="N21" s="58"/>
      <c r="O21" s="58">
        <v>3</v>
      </c>
      <c r="P21" s="58"/>
      <c r="Q21" s="58"/>
      <c r="R21" s="58">
        <v>8</v>
      </c>
      <c r="S21" s="58">
        <v>0</v>
      </c>
      <c r="T21" s="58"/>
      <c r="U21" s="58"/>
      <c r="V21" s="58"/>
      <c r="W21" s="59"/>
      <c r="X21" s="60"/>
      <c r="Y21" s="60"/>
      <c r="Z21" s="60"/>
      <c r="AA21" s="152">
        <f t="shared" si="1"/>
        <v>33</v>
      </c>
      <c r="AB21" s="61"/>
      <c r="AC21" s="61"/>
      <c r="AD21" s="62"/>
      <c r="AE21" s="52"/>
    </row>
    <row r="22" spans="1:36" x14ac:dyDescent="0.2">
      <c r="A22" s="250" t="s">
        <v>592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</row>
    <row r="23" spans="1:36" x14ac:dyDescent="0.2">
      <c r="A23" s="169" t="s">
        <v>13</v>
      </c>
      <c r="B23" s="168" t="s">
        <v>700</v>
      </c>
      <c r="C23" s="251" t="s">
        <v>701</v>
      </c>
      <c r="D23" s="252"/>
      <c r="E23" s="253"/>
      <c r="F23" s="251" t="s">
        <v>143</v>
      </c>
      <c r="G23" s="252"/>
      <c r="H23" s="253"/>
      <c r="I23" s="251" t="s">
        <v>702</v>
      </c>
      <c r="J23" s="252"/>
      <c r="K23" s="253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</row>
    <row r="24" spans="1:36" ht="15.75" x14ac:dyDescent="0.25">
      <c r="A24" s="58">
        <v>1</v>
      </c>
      <c r="B24" s="57" t="s">
        <v>160</v>
      </c>
      <c r="C24" s="239">
        <v>36</v>
      </c>
      <c r="D24" s="239"/>
      <c r="E24" s="239"/>
      <c r="F24" s="239">
        <v>36</v>
      </c>
      <c r="G24" s="239"/>
      <c r="H24" s="239"/>
      <c r="I24" s="239">
        <f>SUM(C24:H24)</f>
        <v>72</v>
      </c>
      <c r="J24" s="239"/>
      <c r="K24" s="239"/>
      <c r="L24" s="33"/>
      <c r="M24" s="33"/>
      <c r="N24" s="33"/>
      <c r="O24" s="33"/>
    </row>
    <row r="25" spans="1:36" ht="15.75" x14ac:dyDescent="0.25">
      <c r="A25" s="64">
        <v>2</v>
      </c>
      <c r="B25" s="57" t="s">
        <v>162</v>
      </c>
      <c r="C25" s="236">
        <v>26</v>
      </c>
      <c r="D25" s="237"/>
      <c r="E25" s="238"/>
      <c r="F25" s="236">
        <v>22</v>
      </c>
      <c r="G25" s="237"/>
      <c r="H25" s="238"/>
      <c r="I25" s="239">
        <f>SUM(C25:H25)</f>
        <v>48</v>
      </c>
      <c r="J25" s="239"/>
      <c r="K25" s="239"/>
      <c r="L25" s="137"/>
      <c r="M25" s="232" t="s">
        <v>753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36" ht="15.75" x14ac:dyDescent="0.25">
      <c r="A26" s="64">
        <v>3</v>
      </c>
      <c r="B26" s="57" t="s">
        <v>163</v>
      </c>
      <c r="C26" s="236">
        <v>30</v>
      </c>
      <c r="D26" s="237"/>
      <c r="E26" s="238"/>
      <c r="F26" s="236">
        <v>18</v>
      </c>
      <c r="G26" s="237"/>
      <c r="H26" s="238"/>
      <c r="I26" s="239">
        <f t="shared" ref="I26:I30" si="2">SUM(C26:H26)</f>
        <v>48</v>
      </c>
      <c r="J26" s="239"/>
      <c r="K26" s="239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</row>
    <row r="27" spans="1:36" ht="15.75" x14ac:dyDescent="0.25">
      <c r="A27" s="64">
        <v>4</v>
      </c>
      <c r="B27" s="57" t="s">
        <v>161</v>
      </c>
      <c r="C27" s="236">
        <v>22</v>
      </c>
      <c r="D27" s="237"/>
      <c r="E27" s="238"/>
      <c r="F27" s="236">
        <v>26</v>
      </c>
      <c r="G27" s="237"/>
      <c r="H27" s="238"/>
      <c r="I27" s="239">
        <f t="shared" ref="I27:I28" si="3">SUM(C27:H27)</f>
        <v>48</v>
      </c>
      <c r="J27" s="239"/>
      <c r="K27" s="239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</row>
    <row r="28" spans="1:36" ht="15.75" x14ac:dyDescent="0.25">
      <c r="A28" s="64">
        <v>5</v>
      </c>
      <c r="B28" s="57" t="s">
        <v>164</v>
      </c>
      <c r="C28" s="236">
        <v>14</v>
      </c>
      <c r="D28" s="237"/>
      <c r="E28" s="238"/>
      <c r="F28" s="236">
        <v>30</v>
      </c>
      <c r="G28" s="237"/>
      <c r="H28" s="238"/>
      <c r="I28" s="239">
        <f t="shared" si="3"/>
        <v>44</v>
      </c>
      <c r="J28" s="239"/>
      <c r="K28" s="239"/>
      <c r="L28" s="65"/>
      <c r="M28" s="234" t="s">
        <v>752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66"/>
      <c r="AC28" s="66"/>
      <c r="AD28" s="66"/>
      <c r="AE28" s="66"/>
      <c r="AF28" s="66"/>
      <c r="AG28" s="66"/>
      <c r="AH28" s="66"/>
      <c r="AI28" s="66"/>
      <c r="AJ28" s="66"/>
    </row>
    <row r="29" spans="1:36" ht="15.75" x14ac:dyDescent="0.25">
      <c r="A29" s="64">
        <v>6</v>
      </c>
      <c r="B29" s="57" t="s">
        <v>165</v>
      </c>
      <c r="C29" s="236">
        <v>18</v>
      </c>
      <c r="D29" s="237"/>
      <c r="E29" s="238"/>
      <c r="F29" s="236">
        <v>14</v>
      </c>
      <c r="G29" s="237"/>
      <c r="H29" s="238"/>
      <c r="I29" s="239">
        <f t="shared" si="2"/>
        <v>32</v>
      </c>
      <c r="J29" s="239"/>
      <c r="K29" s="239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</row>
    <row r="30" spans="1:36" ht="15.75" x14ac:dyDescent="0.25">
      <c r="A30" s="64">
        <v>7</v>
      </c>
      <c r="B30" s="57" t="s">
        <v>166</v>
      </c>
      <c r="C30" s="236">
        <v>10</v>
      </c>
      <c r="D30" s="237"/>
      <c r="E30" s="238"/>
      <c r="F30" s="236">
        <v>10</v>
      </c>
      <c r="G30" s="237"/>
      <c r="H30" s="238"/>
      <c r="I30" s="239">
        <f t="shared" si="2"/>
        <v>20</v>
      </c>
      <c r="J30" s="239"/>
      <c r="K30" s="239"/>
      <c r="L30" s="231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</row>
    <row r="33" spans="2:26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26" x14ac:dyDescent="0.2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</row>
    <row r="35" spans="2:26" x14ac:dyDescent="0.2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26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26" x14ac:dyDescent="0.2"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</row>
  </sheetData>
  <mergeCells count="42">
    <mergeCell ref="M25:Z25"/>
    <mergeCell ref="C23:E23"/>
    <mergeCell ref="F23:H23"/>
    <mergeCell ref="I23:K23"/>
    <mergeCell ref="A1:AB1"/>
    <mergeCell ref="A2:AB2"/>
    <mergeCell ref="A3:A4"/>
    <mergeCell ref="B3:B4"/>
    <mergeCell ref="C3:AD3"/>
    <mergeCell ref="AA4:AD4"/>
    <mergeCell ref="I27:K27"/>
    <mergeCell ref="A12:AB12"/>
    <mergeCell ref="A13:A14"/>
    <mergeCell ref="B13:B14"/>
    <mergeCell ref="C13:AD13"/>
    <mergeCell ref="AA14:AD14"/>
    <mergeCell ref="A22:AE22"/>
    <mergeCell ref="C24:E24"/>
    <mergeCell ref="F24:H24"/>
    <mergeCell ref="I24:K24"/>
    <mergeCell ref="C26:E26"/>
    <mergeCell ref="F26:H26"/>
    <mergeCell ref="I26:K26"/>
    <mergeCell ref="C25:E25"/>
    <mergeCell ref="F25:H25"/>
    <mergeCell ref="I25:K25"/>
    <mergeCell ref="L30:AJ30"/>
    <mergeCell ref="B34:Z34"/>
    <mergeCell ref="M28:AA28"/>
    <mergeCell ref="B37:Z37"/>
    <mergeCell ref="L27:AJ27"/>
    <mergeCell ref="C30:E30"/>
    <mergeCell ref="F30:H30"/>
    <mergeCell ref="I30:K30"/>
    <mergeCell ref="C29:E29"/>
    <mergeCell ref="F29:H29"/>
    <mergeCell ref="I29:K29"/>
    <mergeCell ref="C28:E28"/>
    <mergeCell ref="F28:H28"/>
    <mergeCell ref="I28:K28"/>
    <mergeCell ref="C27:E27"/>
    <mergeCell ref="F27:H27"/>
  </mergeCells>
  <pageMargins left="0.25" right="0.25" top="0.4" bottom="0.3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Девушки</vt:lpstr>
      <vt:lpstr>Юноши</vt:lpstr>
      <vt:lpstr>ИТОГИ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2018-03-19T07:09:16Z</cp:lastPrinted>
  <dcterms:created xsi:type="dcterms:W3CDTF">1996-10-08T23:32:33Z</dcterms:created>
  <dcterms:modified xsi:type="dcterms:W3CDTF">2018-03-22T09:07:29Z</dcterms:modified>
</cp:coreProperties>
</file>